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hidePivotFieldList="1"/>
  <mc:AlternateContent xmlns:mc="http://schemas.openxmlformats.org/markup-compatibility/2006">
    <mc:Choice Requires="x15">
      <x15ac:absPath xmlns:x15ac="http://schemas.microsoft.com/office/spreadsheetml/2010/11/ac" url="G:\LACIE\CAPISO\SITE INTERNET\SITE INTERNET CELINE\Boite à outils\"/>
    </mc:Choice>
  </mc:AlternateContent>
  <xr:revisionPtr revIDLastSave="0" documentId="13_ncr:1_{220E8B03-B72E-45AD-97ED-4D7EEB617858}" xr6:coauthVersionLast="47" xr6:coauthVersionMax="47" xr10:uidLastSave="{00000000-0000-0000-0000-000000000000}"/>
  <workbookProtection workbookAlgorithmName="SHA-512" workbookHashValue="TpeBCpsC4jVdBsYa/jRumQh36CaH7zyWui75HKZSSNIQjcnh7YO5J7Lu+75mX+zLticifNqro9DSayVNQR9scA==" workbookSaltValue="qb5lwICwjVM8+GACm3S11g==" workbookSpinCount="100000" lockStructure="1"/>
  <bookViews>
    <workbookView xWindow="31110" yWindow="2310" windowWidth="21600" windowHeight="11235" activeTab="1" xr2:uid="{00000000-000D-0000-FFFF-FFFF00000000}"/>
  </bookViews>
  <sheets>
    <sheet name="Manuel d'utilisation" sheetId="6" r:id="rId1"/>
    <sheet name="Diagnostic" sheetId="1" r:id="rId2"/>
    <sheet name="Résultats globaux" sheetId="3" r:id="rId3"/>
    <sheet name="Résultats par chapitre" sheetId="4" r:id="rId4"/>
    <sheet name="Synthèse actions Chap" sheetId="7" r:id="rId5"/>
    <sheet name="Liste" sheetId="2" state="hidden" r:id="rId6"/>
  </sheets>
  <definedNames>
    <definedName name="_xlnm._FilterDatabase" localSheetId="1" hidden="1">Diagnostic!$A$13:$B$148</definedName>
    <definedName name="_xlnm.Print_Titles" localSheetId="1">Diagnostic!$13:$13</definedName>
    <definedName name="Resultat">Liste!$A$1:$A$5</definedName>
    <definedName name="_xlnm.Print_Area" localSheetId="1">Diagnostic!$A$1:$J$148</definedName>
    <definedName name="_xlnm.Print_Area" localSheetId="0">'Manuel d''utilisation'!$A$1:$L$21</definedName>
    <definedName name="_xlnm.Print_Area" localSheetId="2">'Résultats globaux'!$A$1:$C$34</definedName>
    <definedName name="_xlnm.Print_Area" localSheetId="3">'Résultats par chapitre'!$F$1:$P$251</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1" l="1"/>
  <c r="J14" i="1"/>
  <c r="J15" i="1"/>
  <c r="J16" i="1"/>
  <c r="J17" i="1"/>
  <c r="J18" i="1"/>
  <c r="J19" i="1"/>
  <c r="J20" i="1"/>
  <c r="J21" i="1"/>
  <c r="J22" i="1"/>
  <c r="J23" i="1"/>
  <c r="J24" i="1"/>
  <c r="J25" i="1"/>
  <c r="J26" i="1"/>
  <c r="J27"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H159" i="4"/>
  <c r="H31" i="4"/>
  <c r="H95" i="4"/>
  <c r="H63" i="4"/>
  <c r="H191" i="4"/>
  <c r="H127" i="4"/>
  <c r="H223" i="4"/>
  <c r="I223" i="4" l="1"/>
  <c r="I127" i="4"/>
  <c r="I191" i="4"/>
  <c r="I63" i="4"/>
  <c r="I95" i="4"/>
  <c r="I31" i="4"/>
  <c r="I159" i="4"/>
</calcChain>
</file>

<file path=xl/sharedStrings.xml><?xml version="1.0" encoding="utf-8"?>
<sst xmlns="http://schemas.openxmlformats.org/spreadsheetml/2006/main" count="1230" uniqueCount="539">
  <si>
    <t>4.1 Compréhension de l'organisme et de son contexte</t>
  </si>
  <si>
    <t>Chapitre de la norme correspondant
Version 2015</t>
  </si>
  <si>
    <t>Ancien chapitre version 2008</t>
  </si>
  <si>
    <t>-</t>
  </si>
  <si>
    <t>Les enjeux internes et externes relatifs à l'entreprise sont-ils identifiés ?</t>
  </si>
  <si>
    <t>Les informations relatives à ces enjeux internes et externes sont-ils surveillés ?</t>
  </si>
  <si>
    <t>Ces enjeux sont-ils pris en compte dans le système qualité ?</t>
  </si>
  <si>
    <t>1.2</t>
  </si>
  <si>
    <t>Le domaine d'application du SMQ est-il déterminé ?</t>
  </si>
  <si>
    <t>Le domaine d'application est-il disponible sous une forme documentée ?</t>
  </si>
  <si>
    <t>4.4 SMQ et ses processus</t>
  </si>
  <si>
    <t>Les processus ont-ils été identifiés ?</t>
  </si>
  <si>
    <t>Les données d'entrées et de sorties de ces processus ont-elles été identifiées ?</t>
  </si>
  <si>
    <t>Les critères et les méthodes pour assurer l'efficacité de ces processus ont-ils été déterminé ?</t>
  </si>
  <si>
    <t>Les risques et opportunités liés à ces processus ont été pris en compte, des actions appropriées sont planifiées ?</t>
  </si>
  <si>
    <t>Les informations relatives à ces processus sont documentées?</t>
  </si>
  <si>
    <t xml:space="preserve">Ces processus sont évalués, mesurés et analysés ? </t>
  </si>
  <si>
    <t>Des actions sont mises en œuvre si les processus ne produisent pas les résultats attendus ?</t>
  </si>
  <si>
    <t>5.1 Leadership et engagement</t>
  </si>
  <si>
    <t>5.1.1 Généralités</t>
  </si>
  <si>
    <t>La direction assume et démontre sa responsabilité et son engagement dans l'efficacité du SMQ ?</t>
  </si>
  <si>
    <t>La politique et les objectifs qualité sont-ils établis et formalisés ?</t>
  </si>
  <si>
    <t>La direction s'assure-t-elle de la disponibilité des ressources nécessaires au SMQ?</t>
  </si>
  <si>
    <t>La direction communique t-elle sur l'importance de disposer un système efficace et de se conformer aux exigences  et incite-elle les personnes à contribuer à son efficacité ?</t>
  </si>
  <si>
    <t>La direction promouvoit-elle l'amélioration ?</t>
  </si>
  <si>
    <t>La direction soutient-elle les autres personnes ayant un rôle pertinent dans le système, afin de démonter leurs responsabilités ?</t>
  </si>
  <si>
    <t>5.1</t>
  </si>
  <si>
    <t>5.1.2 Orientation client</t>
  </si>
  <si>
    <t>Les exigences des clients sont-elles déterminées et respectées ?</t>
  </si>
  <si>
    <t>5.2</t>
  </si>
  <si>
    <t>Les risques et opportunités ayant une incidence sur la conformité des produits et services sont-ils déterminés et pris en compte ?</t>
  </si>
  <si>
    <t>5.2 Politique</t>
  </si>
  <si>
    <t>5.3</t>
  </si>
  <si>
    <t>La politique est-elle établit, revue et mise à jour régulièrement par la direction ?</t>
  </si>
  <si>
    <t>5.3 Rôles, responsabilités et autorités au sein de l'organisme</t>
  </si>
  <si>
    <t>Les responsabilités et autorités de tous les individus de votre organisme sont-elles clairement formalisées et communiquées au sein de l'organisme ?</t>
  </si>
  <si>
    <t>5.5</t>
  </si>
  <si>
    <t>6.1 Actions à mettre en œuvre face aux risques et opportunités</t>
  </si>
  <si>
    <t>Les risques et opportunités pour votre organisme sont-ils déterminés ?</t>
  </si>
  <si>
    <t>La planification du SMQ prend elle en compte les risques et opportunités ?</t>
  </si>
  <si>
    <t>L'efficacité de ces actions est-elle mesurée ?</t>
  </si>
  <si>
    <t>Des actions sont-elles mises en œuvre face aux risques et opportunités ?</t>
  </si>
  <si>
    <t>5.4.2 / 8.3</t>
  </si>
  <si>
    <t>6.2 Objectifs qualité et planification des actions pour les atteindre</t>
  </si>
  <si>
    <t>5.4.1 / 5.4.2</t>
  </si>
  <si>
    <t>Vos objectifs qualité sont-ils adaptés à la finalité de l'organisme?</t>
  </si>
  <si>
    <t>Vos objectifs qualité sont-ils mesurables ?</t>
  </si>
  <si>
    <t>Vos objectifs tiennent-ils compte des exigences applicables ?</t>
  </si>
  <si>
    <t>Vos objectifs qualité sont-ils communiqués et tenus à jour autant que nécessaire ?</t>
  </si>
  <si>
    <t>6.3 Planification des modifications</t>
  </si>
  <si>
    <t>5.4.2</t>
  </si>
  <si>
    <t>Les modifications du SMQ sont-elles planifiées ?</t>
  </si>
  <si>
    <t>7.1 Ressources</t>
  </si>
  <si>
    <t>7.1.1 Généralités</t>
  </si>
  <si>
    <t>6.1</t>
  </si>
  <si>
    <t>La direction assure-t-elle la disponibilité des ressources nécessaires au SMQ, à son amélioration continue et à l'accroissement de la satisfaction des clients?</t>
  </si>
  <si>
    <t>Les ressources à se procurer en externe sont-elles identifiées ?</t>
  </si>
  <si>
    <t>7.1.3 Infrastructures</t>
  </si>
  <si>
    <t>6.3</t>
  </si>
  <si>
    <t>7.1.4 Environnement pour la mise en œuvre des processus</t>
  </si>
  <si>
    <t>6.4</t>
  </si>
  <si>
    <t>L'environnement de travail nécessaire pour obtenir la conformité du produit est il géré et surveillé par la Direction ? (conditions physiques, environnementales, ergonomiques, psychologiques…)</t>
  </si>
  <si>
    <t>7.1.5 Ressources pour la surveillance et la mesure</t>
  </si>
  <si>
    <t>7.6</t>
  </si>
  <si>
    <t>Les ressources nécessaires sont déterminées et fournies pour assurer des résultats de surveillance et de mesure fiables des produits/ services ?</t>
  </si>
  <si>
    <t>Les informations documentées concernant l'adéquation des ressources pour la surveillance et la mesure sont conservées ?</t>
  </si>
  <si>
    <t>Lorsqu'un instrument s'avère défectueux, vous déterminez si la validité des résultats de mesure antérieurs a été compromise et vous menez l'action corrective appropriée, si nécessaire ?</t>
  </si>
  <si>
    <t>7.1.6 Connaissances organisationnelles</t>
  </si>
  <si>
    <t>Les parties intéressées pertinentes sont-elles identifiées ?</t>
  </si>
  <si>
    <t>Les exigences des parties intéressées sont-elles identifiées ?</t>
  </si>
  <si>
    <t>Les exigences des parties intéressées sont-elles surveillées et revues ?</t>
  </si>
  <si>
    <t>Les séquences et les interactions de ces processus ont-elles été identifiées ?</t>
  </si>
  <si>
    <t>La direction promouvoit-elle l'approche processus et l'approche par les risques ?</t>
  </si>
  <si>
    <t>La direction s'assure-t-elle que le SMQ atteint les résultats attendus?</t>
  </si>
  <si>
    <t>7.2 Compétences</t>
  </si>
  <si>
    <t>6.2.1</t>
  </si>
  <si>
    <t>6.2.2</t>
  </si>
  <si>
    <t>Rédigez-vous et conservez-vous des enregistrements décrivant les compétences de votre personnel? (formation initiale et professionnelle, savoir-faire, expérience)</t>
  </si>
  <si>
    <t xml:space="preserve">La direction identifie-t-il les compétences nécessaires en personnel dont le travail a une incidence sur le SMQ ? </t>
  </si>
  <si>
    <t>Le personnel est-il sensibilisé à la politique qualité et à ses objectifs ?</t>
  </si>
  <si>
    <t>Le personnel est-il conscient de l'importance de sa contribution à l'efficacité du SMQ, y compris à l'amélioration de ses performances ?</t>
  </si>
  <si>
    <t>7.4 Communication</t>
  </si>
  <si>
    <t>5.5.3</t>
  </si>
  <si>
    <t>Les besoins de communication interne et externe sont ils déterminés, leurs modalités sont-elles définies ?</t>
  </si>
  <si>
    <t>Un responsable a-t-il été nommé par la direction pour rendre compte de la performance du SMQ et des opportunités d'amélioration à la direction ?</t>
  </si>
  <si>
    <t>Un responsable a-t-il été nommé par la direction pour assurer la sensibilisation aux exigences du client et promovoir l'orientation client dans tout l'organisme ?</t>
  </si>
  <si>
    <t>Un responsable a-t-il été nommé par la direction pour assurer suivi du SMQ ?</t>
  </si>
  <si>
    <t>7.5 Information documentée</t>
  </si>
  <si>
    <t>Votre SMQ inclut-il les informations documentées exigées par la norme  et celles que vous avez jugé nécessaires ?</t>
  </si>
  <si>
    <t>4.2.3</t>
  </si>
  <si>
    <t>Les informations documentées d'origine extérieure sont-elles identifiées ?</t>
  </si>
  <si>
    <t>Les informations documentées conservées comme preuves de conformité sont-elles protégées de toute altération involontaire ?</t>
  </si>
  <si>
    <t>Non-conforme</t>
  </si>
  <si>
    <t>A améliorer</t>
  </si>
  <si>
    <t>Acceptable</t>
  </si>
  <si>
    <t>Conforme</t>
  </si>
  <si>
    <t>Exclus (NA)</t>
  </si>
  <si>
    <t>8.1 Planification et maîtrise opérationnelles</t>
  </si>
  <si>
    <t>7.1</t>
  </si>
  <si>
    <t>La planification et la réalisation des produits prend elle compte les exigences relatives aux produits/ services ?</t>
  </si>
  <si>
    <t>Les informations documentées sont-elles conservées pour assurer que les processus ont été réalisé comme prévu et pour démontrer la conformité des produits et services aux exigences applicables ?</t>
  </si>
  <si>
    <t>Les modifications prévues sont-elles planifiées ?</t>
  </si>
  <si>
    <t>Les modifications non prévues sont-elles analysées, des actions sont-elles menées pour limiter tout effet négatif ?</t>
  </si>
  <si>
    <t>8.2 Exigences relatives aux produits et services</t>
  </si>
  <si>
    <t>8.2.1 Communication avec les clients</t>
  </si>
  <si>
    <t>7.2.3</t>
  </si>
  <si>
    <t>Les exigences client formulées ou non (nécessaires à l'usage), ainsi que les exigences réglementaires et légales ont-elles été déterminées par l'organisme ?</t>
  </si>
  <si>
    <t>L'organisme s'assure-t-il que les écarts entre les exigences d'un contrat ou d'une commande et celles précédemment exprimées ont été résolus ?</t>
  </si>
  <si>
    <t>Prenez-vous des dispositions pour préserver la conformité du service et de ses composants depuis la réalisation jusqu'à la livraison à la destination prévue? (prendre soin de la propriété du client)</t>
  </si>
  <si>
    <t>Communiquez-vous avec le client sur les retours d'information et les réclamations ?</t>
  </si>
  <si>
    <t xml:space="preserve">8.2.2 Détermination des exigences relatives aux produits et services </t>
  </si>
  <si>
    <t>Les exigences clients spécifiques relatives aux actions d'urgences ont-elles été déterminées par l'organisme ?</t>
  </si>
  <si>
    <t>7.2.2</t>
  </si>
  <si>
    <t>8.2.3 Revue des exigences relatives aux produits et services</t>
  </si>
  <si>
    <t>7.2.1</t>
  </si>
  <si>
    <t>Les revues des exigences relatives au produit/ service sont-elles réalisées régulièrement?</t>
  </si>
  <si>
    <t xml:space="preserve">Existe-t-il des informations documentées prouvant les résultats des revues de produit et des actions qui en découlent? </t>
  </si>
  <si>
    <t>Existe-t-il des informations documentées prouvant que toute nouvelle exigence relative au produit/ service est documenté ?</t>
  </si>
  <si>
    <t>En cas de modification des exigences des produits et services, vous vous assurez que les informations documentées correspondantes sont amendées et que le personnel concerné en est informé ?</t>
  </si>
  <si>
    <t>8.3 Conception</t>
  </si>
  <si>
    <t xml:space="preserve">8.3.2 Planification de la conception et du développement </t>
  </si>
  <si>
    <t>7.3.1</t>
  </si>
  <si>
    <t>Les interfaces entre les personnes impliquées en Conception et Développement sont-elles gérées ? (responsabilités et autorités)</t>
  </si>
  <si>
    <t>La conception et le développement du produit/ service est-elle planifiées ?</t>
  </si>
  <si>
    <t>Les étapes de la conception et du développement, ainsi que les activités de revue et de validation ont-elles été déterminées ?</t>
  </si>
  <si>
    <t>Les besoins en ressources internes et externes sont-ils déterminées ?</t>
  </si>
  <si>
    <t>8.3.3 Eléments d'entrée de la conception et du développement</t>
  </si>
  <si>
    <t>7.3.2</t>
  </si>
  <si>
    <t xml:space="preserve">8.3.4 Maitrise de la conception et du développement </t>
  </si>
  <si>
    <t>7.3.4</t>
  </si>
  <si>
    <t>Les résultats attendus des activités du processus de conception et développement sont maitrisés et des revues sont menées pour évaluer l'aptitude à l'atteinte de ces résultats ?</t>
  </si>
  <si>
    <t>Les informations documentées relatives au bon fonctionnement du processus de conception et développement sont conservés ?</t>
  </si>
  <si>
    <t>Lorsque les résultats ne sont pas atteints au moment des revues, vérification et validation, des actions sont mises en œuvre ?</t>
  </si>
  <si>
    <t>7.3.3</t>
  </si>
  <si>
    <t>Vérifiez-vous la conformité et/ou mesurez-vous les écarts entre les éléments de sortie et les exigences d'entrée de la C&amp;D?</t>
  </si>
  <si>
    <t>Les modifications sont-elles vérifiées et validées avant mise en œuvre ? Les informations sur ces modifications sont-elles conservées ?</t>
  </si>
  <si>
    <t>8.4.1 Généralités</t>
  </si>
  <si>
    <t>7.4.1</t>
  </si>
  <si>
    <t>Des critères sont établis pour l'évaluation, la sélection, la surveillance des performances et la réévaluation des prestataires externes ? Ces informations sont conservées sous forme documentées ?</t>
  </si>
  <si>
    <t>Note</t>
  </si>
  <si>
    <t>NA</t>
  </si>
  <si>
    <t>8.4 Maitrise des processus, produits et services fournis par des prestataires externes</t>
  </si>
  <si>
    <t>Les risques de l'impact de l'externalisation des processus, produits et services sont-ils pris en compte ?</t>
  </si>
  <si>
    <t>Des moyens sont-ils définis pour vérifier que le produit/ service fournit répond à vos exigences ?</t>
  </si>
  <si>
    <t>La conformité des produits et services réalisés par des prestataires externes est-elle vérifiée ?</t>
  </si>
  <si>
    <t>7.4.2</t>
  </si>
  <si>
    <t>8.5 Production et préparation de service</t>
  </si>
  <si>
    <t xml:space="preserve">8.5.1 Maitrise de la production et de la prestation de service </t>
  </si>
  <si>
    <t xml:space="preserve">7.5.1 / 7.5.2 </t>
  </si>
  <si>
    <t>8.5.2 Identification et traçabilité</t>
  </si>
  <si>
    <t>Les activités de production et de prestation de service sont-elles planifiées et mises en œuvre dans des conditions maitrisées de la mise en œuvre des activités au service après livraison ?</t>
  </si>
  <si>
    <t>Les éléments de sortie sont-ils identifiés tout au long de la réalisation ? Cette identification est-elle maîtrisée ; ainsi que les enregistrements en lien ?</t>
  </si>
  <si>
    <t>8.5.3 Propriété des clients ou des prestataires externes</t>
  </si>
  <si>
    <t>7.5.4</t>
  </si>
  <si>
    <t>7.5.3</t>
  </si>
  <si>
    <t>Prenez-vous des dispositions pour préserver la propriété du client ou du prestataires externe lorsqu'elle se trouve sous votre contrôle ?</t>
  </si>
  <si>
    <t>Communiquez-vous aux prestataires vos exigences ?  ( éléments à fournir, compétences, moyens de maitrise, vérification à réaliser)</t>
  </si>
  <si>
    <t>8.6 Libération des produits et services</t>
  </si>
  <si>
    <t>Les informations documentées concernant la libération sont conservées ?</t>
  </si>
  <si>
    <t>8.7 Maîtrise des éléments de sortie non conformes</t>
  </si>
  <si>
    <t>8.2.4</t>
  </si>
  <si>
    <t>8.3</t>
  </si>
  <si>
    <t>Les éléments de sortie des processus/ produits/ services qui ne satisfont pas aux exigences sont-ils identifiés et maitrisés afin d'empêcher leurs utilisations ?</t>
  </si>
  <si>
    <t>Les informations documentées concernant la non-conformité et les actions menées sont-elles conservées ?</t>
  </si>
  <si>
    <t>9.1 Surveillance, mesure, analyse et évaluation</t>
  </si>
  <si>
    <t>Les activités de surveillance sont-elles définies et mises en œuvre ?</t>
  </si>
  <si>
    <t>Les résultats de cette surveillance sont-ils analysés et évalués ?</t>
  </si>
  <si>
    <t>Des informations documentées sont-elles conservées comme preuve des résultats de surveillance ?</t>
  </si>
  <si>
    <t>8.2.1</t>
  </si>
  <si>
    <t>Surveillez-vous la perception du client sur le niveau de satisfaction de ces exigences ?</t>
  </si>
  <si>
    <t>La surveillance de cette perception est-elle planifiée, des méthodes sont-elles définies ?</t>
  </si>
  <si>
    <t>9.2 Audit interne</t>
  </si>
  <si>
    <t>8.2.2</t>
  </si>
  <si>
    <t>Des audits sont planifiés à intervalles réguliers ?</t>
  </si>
  <si>
    <t>Les résultats des audits sont communiqués à la direction et des actions sont mises en œuvre ?</t>
  </si>
  <si>
    <t>Des informations documentées sont-elles conservées comme preuve de la mise en œuvre du programme d'audit et des résultats d'audit ?</t>
  </si>
  <si>
    <t>9.3 Revue de direction</t>
  </si>
  <si>
    <t>Vos revues de direction sont-elles planifiées et réalisées ? Elle prend en compte tous les éléments listés dans la norme ?</t>
  </si>
  <si>
    <t>Vos revues de direction prennent-elles en compte tous les éléments listés dans la norme ?</t>
  </si>
  <si>
    <t>Les informations documentées des revues de direction sont-elles conservées ?</t>
  </si>
  <si>
    <t>Suite à la revue de direction des décisions et actions relatives aux opportunités d'amélioration et aux éventuels changements sont elles prises ?</t>
  </si>
  <si>
    <t>8.5.1</t>
  </si>
  <si>
    <t>10.1 Généralités</t>
  </si>
  <si>
    <t>Des actions sont-elles menées pour satisfaire aux exigences des clients et accroître leurs satisfactions ?</t>
  </si>
  <si>
    <t>10.2 Non-conformité et action corrective</t>
  </si>
  <si>
    <t>8.3 / 8.5.2</t>
  </si>
  <si>
    <t>Les non-conformités/ réclamations client sont-elles analysées et évaluées ?</t>
  </si>
  <si>
    <t>Menez-vous des actions correctives pour éliminer les causes des non conformités détectées afin d'éviter qu'elles se reproduisent?</t>
  </si>
  <si>
    <t>Des informations documentées sont conservées comme preuve des non-conformités et des actions menées.</t>
  </si>
  <si>
    <t>10.3 Amélioration continue</t>
  </si>
  <si>
    <t>8.5.3</t>
  </si>
  <si>
    <t>Veillez-vous à l'amélioration continue de l'efficacité de votre SMQ ?</t>
  </si>
  <si>
    <t>Vous mettrez à jour les risques et opportunités déterminés durant la planification si cela est nécessaire ?</t>
  </si>
  <si>
    <t>Vous modifiez votre SMQ si cela est nécessaire ?</t>
  </si>
  <si>
    <t>Article</t>
  </si>
  <si>
    <t>Grille d'autoévaluation selon la norme ISO 9001 : 2015</t>
  </si>
  <si>
    <t>Chap. 4 Contexte de l'organisme</t>
  </si>
  <si>
    <t>Chap. 5 Leadership</t>
  </si>
  <si>
    <t>Chap. 6 Planification</t>
  </si>
  <si>
    <t>Chap. 7 Support</t>
  </si>
  <si>
    <t>Chap. 8 Réalisation des activités opérationnelles</t>
  </si>
  <si>
    <t>Chap. 9 Evaluation des performances</t>
  </si>
  <si>
    <t>Chapitre de la norme</t>
  </si>
  <si>
    <t>Note (%)</t>
  </si>
  <si>
    <t>Note générale</t>
  </si>
  <si>
    <t>Commentaires sur les résultats obtenus</t>
  </si>
  <si>
    <t>Décisions/ Plans d'actions</t>
  </si>
  <si>
    <t>Chapitre 4 : Contexte de l'organisme</t>
  </si>
  <si>
    <t>Actions</t>
  </si>
  <si>
    <t>Pilote</t>
  </si>
  <si>
    <t>Chapitre</t>
  </si>
  <si>
    <t>Délais mise en œuvre</t>
  </si>
  <si>
    <t>Taux de conformité :</t>
  </si>
  <si>
    <t>Chapitre 5 : Leadership</t>
  </si>
  <si>
    <t>Chapitre 6 : Planification</t>
  </si>
  <si>
    <t>Chapitre 7 : Support</t>
  </si>
  <si>
    <t>Chapitre 8 : Réalisation des activités opérationnelles</t>
  </si>
  <si>
    <t>Chapitre 9 : Evaluation des performances</t>
  </si>
  <si>
    <t>Chapitre 10 : Amélioration</t>
  </si>
  <si>
    <t>Questions</t>
  </si>
  <si>
    <t>Evaluation</t>
  </si>
  <si>
    <t>Observations</t>
  </si>
  <si>
    <t>Evaluateur :</t>
  </si>
  <si>
    <t>Date évaluation :</t>
  </si>
  <si>
    <t>Organisme évalué :</t>
  </si>
  <si>
    <t>Sommaire dynamique</t>
  </si>
  <si>
    <t>Chap.10 Amélioration</t>
  </si>
  <si>
    <t>Résultats globaux, autoévaluation ISO 9001 : 2015</t>
  </si>
  <si>
    <t>Résultats par chapitre autoévaluation ISO 9001 : 2015</t>
  </si>
  <si>
    <t>4.2 Compréhension des besoins et attentes des parties intéressées</t>
  </si>
  <si>
    <t>4.3 Détermination du domaine d'application du système de management de la qualité</t>
  </si>
  <si>
    <t>7.3 Sensibilisation</t>
  </si>
  <si>
    <t>Les critères d'acceptation des produits/ services ont-ils définis ?</t>
  </si>
  <si>
    <t>Les éléments d'entrées concernant les exigences relatives au produit/ service sont-ils déterminés et des enregistrements sont-ils conservés ?</t>
  </si>
  <si>
    <t>Les éléments d'entrées comprennent-ils :
- les exigences fonctionnelles et de performance
- les informations de conceptions similaires précédentes 
- des exigences légales et réglementaires
- des normes applicables ou règle interne de l'art
- des conséquences d'une potentielle défaillance</t>
  </si>
  <si>
    <t xml:space="preserve">La libération des produits et services au client est effectuée que si l'exécution est satisfaisante aux dispositions planifiées ; sauf approbation par une autorité compétente ou par le client ? </t>
  </si>
  <si>
    <t>Les critères d'audit et le périmètre sont définis ; les auditeurs sélectionnés sont impartiaux et objectif sur le processus audité ?</t>
  </si>
  <si>
    <t>Réagissez-vous suite à l'appariation d'une non-conformité ou réclamation en client ? (maitrise, correction, mesure des conséquences)</t>
  </si>
  <si>
    <t>L'efficacité des actions correctives est-elle mesurée ?</t>
  </si>
  <si>
    <t>Les ressources nécessaires à ces processus sont-elles identifiées et à disposition ?</t>
  </si>
  <si>
    <t>Les responsabilités ont-elles été définies ?</t>
  </si>
  <si>
    <t>La direction démontre t-elle son engagement relatif à l'engagement client ?</t>
  </si>
  <si>
    <t>La politique qualité prend-t-elle en compte les exigences réglementaires, légales et celles des clients?</t>
  </si>
  <si>
    <t>La politique qualité est-elle adaptée à la finalité de l'organisme ?</t>
  </si>
  <si>
    <t>La politique qualité définit-elle un cadre aux objectifs qualité ?</t>
  </si>
  <si>
    <t>La politique qualité comprend-elle l'engagement à satisfaire aux exigences et à améliorer en permanence l'efficacité du SMQ ?</t>
  </si>
  <si>
    <t>La politique qualité est-elle communiquée au sein de l'organisme ?</t>
  </si>
  <si>
    <t>La politique qualité est-elle mise à disposition des parties intéressées ?</t>
  </si>
  <si>
    <t xml:space="preserve">Vos objectifs qualité sont-ils en adéquation permanente avec la politique qualité de l'organisme? </t>
  </si>
  <si>
    <t>Les modalités (pilote, ressources nécessaires, responsable, échéance, évaluation des résultats) pour surveiller l'atteinte des objectifs sont-elles définies ?</t>
  </si>
  <si>
    <t>Vos instruments de mesures sont étalonnés, identifiés et protégés ?</t>
  </si>
  <si>
    <t>Lorsque de tels étalons n'existent pas vous conservez sous forme d'information documentée la référence utilisée pour l'étalonnage ou la vérification ?</t>
  </si>
  <si>
    <t>La direction pourvoit-elle les besoins en formation des membres du personnel dont le travail a une incidence sur le SMQ ? (acquisition des compétences nécessaires)</t>
  </si>
  <si>
    <t>Les connaissances nécessaires à la mise en œuvre des ses processus et à l'obtention de la conformité des produits sont déterminées ?</t>
  </si>
  <si>
    <t>8.3.5 Eléments de sortie de la conception et du développement</t>
  </si>
  <si>
    <t>Des activités de validation sont-elles mises en œuvre pour s'assurer que les produits ou services satisfont aux exigences prévues avant sa mise en œuvre ?</t>
  </si>
  <si>
    <t>Des actions sont-elles menées pour traiter ces éléments non-conformes  (correction, isolement, info client, dérogation ..) ?</t>
  </si>
  <si>
    <t>Page 2</t>
  </si>
  <si>
    <t>Page 3</t>
  </si>
  <si>
    <t>Page 4</t>
  </si>
  <si>
    <t>Page 5</t>
  </si>
  <si>
    <t>Page 6</t>
  </si>
  <si>
    <t>Page 7</t>
  </si>
  <si>
    <t>Page 8</t>
  </si>
  <si>
    <t xml:space="preserve">Chapitre 4  </t>
  </si>
  <si>
    <t xml:space="preserve">Contexte de l'organisme </t>
  </si>
  <si>
    <t xml:space="preserve">Chapitre 5  </t>
  </si>
  <si>
    <t>Leadership</t>
  </si>
  <si>
    <t xml:space="preserve">Créer, écrire, diffuser et communiquer la politique qualité interne et externe
Intégration et fréquence réunions qualité / processus / avancée du Gantt (planification annuelle) et CR réunions (qualité/ production)
Intégration des pilotes de processus et responsables  / processus identifiés et impact sur le produit
Intégration des risques sur la fabrication des produits fabriqués
Définir type de communication aux clients et fournisseurs (Même discours par les commerciaux / trames)
Mettre à jour fiches poste/ tableau compétences/ Délégations
</t>
  </si>
  <si>
    <t>N°</t>
  </si>
  <si>
    <t>Missions à réaliser</t>
  </si>
  <si>
    <t xml:space="preserve">Qui? </t>
  </si>
  <si>
    <t xml:space="preserve">Délai </t>
  </si>
  <si>
    <t>Détailler la partie législation et règlementaire du secteur d'activité (process produits) QSE
Reach, normes en vigueur produits, process, ADR transport, contrôle (qui gère)</t>
  </si>
  <si>
    <t xml:space="preserve">Identifier les besoins et attentes des parties intéressées (risques possibles à identifier) -contrats ou autres </t>
  </si>
  <si>
    <t>Déterminer le domaine application de la certification (exclusions : magasins/ négoce/ …..)</t>
  </si>
  <si>
    <t>Réaliser document de référence manuel qualité ou plaquette de communication (fin démarche car synthèse)</t>
  </si>
  <si>
    <t>Créer réaliser cartographie des processus (macroprocessus)</t>
  </si>
  <si>
    <t>Créer les fiches processus de réalisation, de management et de support avec intégration des pilotes processus</t>
  </si>
  <si>
    <t>Faire une analyse SWOT pour déterminer les orientations et enjeux  stratégiques (projet à court terme moyen terme et long terme) lié à la  politique qualité</t>
  </si>
  <si>
    <t>Créer, écrire, diffuser et communiquer la politique qualité interne et externe</t>
  </si>
  <si>
    <t>Intégrer et suivre les fréquences réunions qualité / processus / avancée du Gantt (planification annuelle) et CR réunions (qualité/ production)</t>
  </si>
  <si>
    <t>Intégrer des pilotes de processus et responsables  / processus identifiés et impact sur le produit (fiches de poste RH)</t>
  </si>
  <si>
    <t>Intégrer listing des risques sur la fabrication des produits fabriqués</t>
  </si>
  <si>
    <t>Mettre à jour fiches poste/ tableau compétences/ Délégations (RH)</t>
  </si>
  <si>
    <t>Chapitre 6</t>
  </si>
  <si>
    <t>Planification</t>
  </si>
  <si>
    <t>Chapitre 7</t>
  </si>
  <si>
    <t>Support</t>
  </si>
  <si>
    <t>Chapitre 8</t>
  </si>
  <si>
    <t xml:space="preserve">Validation d'une GED ou fichier séparé - codification documentaire qualité (lister ce qui va être intégré et doc SAP) : réalisation de trame qualité -sécurité  </t>
  </si>
  <si>
    <t xml:space="preserve">Réalisation des activités opérationnelles </t>
  </si>
  <si>
    <t xml:space="preserve">Lister et intégrer les risques et opportunités dans la 
planification du SMQ
Choisir des indicateurs pertinents par fiches processus (surveillance)
Mettre en place un suivi et lors de non atteinte gérer les actions
Gérer les objectifs à définir par processus / priorité des besoins en terme de qualité 
Communiquer les indicateurs (afficher / communiquer/ réunion qualité quinzaine) 
Intégrer le rôle des responsables processus
Planifier par un GANTT la mise en place du SMQ et des audits
Intégrer le dossier dans un plan d'actions 
</t>
  </si>
  <si>
    <t xml:space="preserve"> Définir les enjeux externes et internes) : analyse financière, analyse des moyens humains techniques  , analyse du marché, implantation suffisante,  partie législation du secteur d'activité 
Faire une analyse SWOT pour analyse des orientations stratégiques (projets) 
Planification Gantt (gestion de projet) / projet ISO a valider 
Identifier les besoins et attentes parties intéréssées 
Remettre  à jour les règlementations légales et réglementaires (Reach, normes, exigences clients, ADR....)
Déterminer le domaine d'application de la certification 
Réaliser Doc. de réf du SMQ (MQ ou plaquette, cartographie et fiches processus réalisation, management -support- création pilotes processus
</t>
  </si>
  <si>
    <t xml:space="preserve">Faire un point sur les ressources humaines : formation/ compétences/ Nouveaux embauchés (production)
Intégration de fiches de formation internes
Faire un point sur les équipements nécessaires (intégrer dans logiciel maintenance ou travaux neufs)
Vérifier la partie règlementaire (DU, evaluation des risques, amélioration des conditions de travail, formations)
Réaliser un point sur la métrologie (ce qui doit être contrôlé et surveillé machines)
Réaliser  gestion des compétences suivi de formation/ Indicateurs
Améliorer communication interne (réunions) et externes (commerciaux)
Identifier documents à conserver pour servir de preuve
</t>
  </si>
  <si>
    <t>Mettre en place un suivi des indicateurs pertinents / processus</t>
  </si>
  <si>
    <t xml:space="preserve">Connaître et intégrer les exigences clients dans le dossier
 des clients  
Créer et mettre en place le processus de fabrication de la demande  
du client jusqu’à facturation
Mettre en place les diagrammes de fabrication synthétique
 (ensemble des gammes de produits)
Définir critères urgence des clients
Identifier les retours de nos clients/ réclamations et incidents internes (enregistrement)
Réaliser tout le process de fabrication
Réaliser un suivi de tous les contrôles qualité ( obligatoires, normalisé ou demande client)
</t>
  </si>
  <si>
    <t xml:space="preserve">Mettre en place et suivre des indicateurs liés au différents 
processus
Réaliser une enquête de satisfaction client / vision des prospects / retour enregistré des commerciaux (si problème) -synthèse commerciale (intégration SMQ)
Suivre les indicateurs et mettre actions si mauvais résultat
Réaliser des trames sur les audits internes (formations)
Créer trames audit interne, planifier annuellement audits internes et formations audits internes (audit croisé ou audit blanc)
Suivre les indicateurs par processus (avoir un retour de 3 mois) et bilan audits avant revue de Direction (base pour certification)
</t>
  </si>
  <si>
    <t xml:space="preserve">Définir les exigences de nos clients (particularités)
Mettre des actions (plan d'action pour définir ce qui est prévu pour améliorer la satisfaction de nos clients (brochures commerciales,
 communication, salons, presse…) -créer enquête de
 satisfaction en ligne et synthèse des commerciaux
Formaliser la procédure de traitement des NC/ réclamations/ système enregistrement réclamations / avoirs/ refus marchandise 
Traiter les non conformités (suivre) : tableau de synthèse 
Mettre un suivi de plan d'actions à traiter ensuite
Traiter les actions  (suivi des clôtures) et suivi des audits internes 
</t>
  </si>
  <si>
    <t>Définir type de communication aux clients et fournisseurs (Même discours par les commerciaux / trames) :  brochures / catalogues/ Présentation globale/ plaquette….</t>
  </si>
  <si>
    <t>Réaliser un organigramme global : intégrer les magasins (Chavagnes et Belleville)</t>
  </si>
  <si>
    <t>Créer un diagramme de Gantt : planifier le SMQ -certification
-audits internes - réunions qualité (idem pour la sécurité)</t>
  </si>
  <si>
    <t>Réaliser un calcul des risques et opportunités sur la fabrication des produits</t>
  </si>
  <si>
    <t>Définir et valider le tableau de bord/ réunions 
pour communiquer en interne (rôle fédérateur et investissement)</t>
  </si>
  <si>
    <t xml:space="preserve">Gérer les objectifs à définir par processus/ prioriser les besoins en terme de qualité </t>
  </si>
  <si>
    <t xml:space="preserve">Réaliser des réunions intégrant qualité/ Suivi commandes / nombre de retards/ anomalies/ sécurité (intégrer le personnel)- tableau affichage </t>
  </si>
  <si>
    <t xml:space="preserve">Définir choisir et pouvoir suivre les indicateurs qualité 
par processus et pilotes processus </t>
  </si>
  <si>
    <t>Créer un suivi des plans d'actions (définir comment les traiter)</t>
  </si>
  <si>
    <t>Réaliser un système de verrou des plans d'actions en route / ilôt</t>
  </si>
  <si>
    <t xml:space="preserve">Mettre en place un suivi lors de non atteinte des résultats de ces indicateurs / priorité des besoins en terme qualité </t>
  </si>
  <si>
    <t xml:space="preserve">Créer un tableau de synthèse des indicateurs pertinents/ fréquence 
</t>
  </si>
  <si>
    <t xml:space="preserve">Communiquer les indicateurs de performance (tableau de bord) </t>
  </si>
  <si>
    <t xml:space="preserve">Réaliser un dossier intégration nouvel embauché </t>
  </si>
  <si>
    <t>Réaliser un dossier RH sur les demandes / besoins de formations / Obtention des compétences / plus partie sécurité (trame SST, DP, Chariot élévateur)…..</t>
  </si>
  <si>
    <t>Réaliser un suivi global des commerciaux (visu sur les retours des clients) : remontée des informations (en aval)</t>
  </si>
  <si>
    <t>Identifier les documents à conserver pouvant servir de preuve : entretien matériel, suivi maintenance / Contrats….</t>
  </si>
  <si>
    <t>Réaliser une check list des équipements à maîtriser (sauvegarde informatique, logiciel spécifique, appareillage)</t>
  </si>
  <si>
    <t xml:space="preserve">Réaliser un point sur la métrologie (ce qui doit être contrôlé et surveillé machines) </t>
  </si>
  <si>
    <t>Identifier les appareils de mesure (balances)</t>
  </si>
  <si>
    <t xml:space="preserve">Trouver un indicateur sur les RH pertinent </t>
  </si>
  <si>
    <t xml:space="preserve">Réaliser un tableau des compétences pour évaluer la montée en compétences  (intégration des diplômes obtenus)- dossier personnel - Bilan annuel </t>
  </si>
  <si>
    <t>Faire un suivi des compétences de chacun (validation par un supérieur) + fiche de formation (interne et externe)</t>
  </si>
  <si>
    <t xml:space="preserve">Mettre à jour la veille règlementaire (synthèse par la branche d'activité) et intégrer la partie sécurité (dans un 2 ème temps DU evaluation des risques, suivi AT et MP) </t>
  </si>
  <si>
    <t xml:space="preserve">Connaître, définir et intégrer les exigences des clients dans la SAP (particularités) </t>
  </si>
  <si>
    <t xml:space="preserve">Définir et mettre en place de processus de fabrication de la demande du client jusqu'à la satisfaction de nos clients </t>
  </si>
  <si>
    <t>Lister et définir les contrats particuliers (réalisation de CdC clients) : reprend particularités</t>
  </si>
  <si>
    <t xml:space="preserve">Définir les critères d'urgence de nos clients -instaurer des règles (envoi des commandes) </t>
  </si>
  <si>
    <t xml:space="preserve">Réaliser un suivi des contrôles réalisés en production </t>
  </si>
  <si>
    <t xml:space="preserve">Identifier les retours clients (produits) , les typologies de réclamations de nos clients </t>
  </si>
  <si>
    <t>Avoir un accès sur la partie traitement des réclamations / informations pour un suivi)</t>
  </si>
  <si>
    <t xml:space="preserve">Savoir utiliser la SAP </t>
  </si>
  <si>
    <t xml:space="preserve">Détailler le processus de fabrication peintures vernis et prototypes  et demandes particulières (par gammes de produit) </t>
  </si>
  <si>
    <t xml:space="preserve">Identifier les flux entrants et sortants à chaque étape de fabrication </t>
  </si>
  <si>
    <t>retours clients</t>
  </si>
  <si>
    <t>Intégration des N° lot</t>
  </si>
  <si>
    <t>SECURITE</t>
  </si>
  <si>
    <t>Eclairage extérieur (parking)</t>
  </si>
  <si>
    <t xml:space="preserve">Projet  bureaux : casiers femmes / hommes (prévision) </t>
  </si>
  <si>
    <t>Dossier règlementaire : DU évaluation des risques</t>
  </si>
  <si>
    <t xml:space="preserve">Identifier et enregistrer les incidents internes en production </t>
  </si>
  <si>
    <t>Trouver les informations nécessaires des contrôles qualité réalisés : normalisés, obligatoires en interne et demande client</t>
  </si>
  <si>
    <t>Chapitre 9</t>
  </si>
  <si>
    <t xml:space="preserve">Evaluation des performances </t>
  </si>
  <si>
    <t>Chapitre 10</t>
  </si>
  <si>
    <t xml:space="preserve">Amélioration </t>
  </si>
  <si>
    <t>HYGIENE</t>
  </si>
  <si>
    <t>Mettre en place un tableau des indicateurs qui auront été choisis pour suivre chaque processus</t>
  </si>
  <si>
    <t xml:space="preserve">Suivre les indicateurs/ processus </t>
  </si>
  <si>
    <t>Mettre des actions en place si résultats attendus non atteints</t>
  </si>
  <si>
    <t xml:space="preserve">Réaliser des trames pour réaliser des audits internes (vérifier les gens compétents et formation audits internes) </t>
  </si>
  <si>
    <t>Réaliser les audits internes / tous les  processus de manière annuelle en s'aidant d'un planning déterminé</t>
  </si>
  <si>
    <t>Réaliser un audit blanc / audit externe 4 mois avant audit de certification  avec organisme de certification (corriger les anomalies)</t>
  </si>
  <si>
    <t>Suivre et planifier les actions découlant des résultats des audits internes et audit blanc (retour de 3 mois avec indicateurs)</t>
  </si>
  <si>
    <t>Planifier et réaliser une revue de Direction avec pilotes processus et Direction</t>
  </si>
  <si>
    <t xml:space="preserve">Organigramme a définir </t>
  </si>
  <si>
    <t xml:space="preserve">Gestion des stocks magasin (lots)  réception </t>
  </si>
  <si>
    <t xml:space="preserve">Mettre des actions en place pour améliorer la satisfaction des clients </t>
  </si>
  <si>
    <t xml:space="preserve">Formaliser la  procédure de traitement des NC / réclamations </t>
  </si>
  <si>
    <t xml:space="preserve">Envisager un système de suivi des réclamations clients/ Avoirs clients / refus marchandise, retard de livraison </t>
  </si>
  <si>
    <t>QUALITE</t>
  </si>
  <si>
    <t xml:space="preserve">Enregistrer les non conformités et les suivre dans un tableau de synthèse </t>
  </si>
  <si>
    <t xml:space="preserve">Identification zones rangement </t>
  </si>
  <si>
    <t xml:space="preserve">Définir les enjeux internes et externes de l'activité de l'entreprise : analyse financière, analyse des moyens humains et techniques, analyse du marché, implantation usine (plan/ zones)  </t>
  </si>
  <si>
    <t xml:space="preserve">Trouver un client, fournisseurs, infos divers, Intitulés qualité/ sécurité </t>
  </si>
  <si>
    <t xml:space="preserve">Suivi production (charges)indicateur </t>
  </si>
  <si>
    <t xml:space="preserve">Classement MP classement PF </t>
  </si>
  <si>
    <t xml:space="preserve">Indicateurs sécurité / règlement </t>
  </si>
  <si>
    <t>Qualité
R&amp;D  
Différents services</t>
  </si>
  <si>
    <t>Qualité 
Direction</t>
  </si>
  <si>
    <t xml:space="preserve">Direction </t>
  </si>
  <si>
    <t xml:space="preserve">Qualité 
DAF </t>
  </si>
  <si>
    <t xml:space="preserve">Qualité 
Service Communication </t>
  </si>
  <si>
    <t>Qualité</t>
  </si>
  <si>
    <t>Planifier un Gantt (gestion de projet) pour suivre l'avancée du projet -date butoir -ISO 9001</t>
  </si>
  <si>
    <t xml:space="preserve">Qualité
Différents services </t>
  </si>
  <si>
    <t>Qualité
Différents services / pilotes de processus</t>
  </si>
  <si>
    <t xml:space="preserve">Qualité/ Direction/ service production </t>
  </si>
  <si>
    <t>Qualité/ Direction/ service production  et RH</t>
  </si>
  <si>
    <t>Qualité/ production / Jérôme</t>
  </si>
  <si>
    <t>Qualité/ Direction/ Commercial</t>
  </si>
  <si>
    <t xml:space="preserve">Qualité / RH/ Production </t>
  </si>
  <si>
    <t xml:space="preserve">Qualité / RH/ Direction </t>
  </si>
  <si>
    <t xml:space="preserve">Qualité / Production / Auditeurs internes </t>
  </si>
  <si>
    <t xml:space="preserve">Qualité/ production / Jérôme/ Tony </t>
  </si>
  <si>
    <t>Qualité / Direction/ Tout monde (communication)</t>
  </si>
  <si>
    <t>Qualité / DAF (SAP)/ Récupération données</t>
  </si>
  <si>
    <t>Direction/ Qualité</t>
  </si>
  <si>
    <t>Direction, Production , commerciaux, assistante</t>
  </si>
  <si>
    <t>Qualité / RH</t>
  </si>
  <si>
    <t xml:space="preserve">Qualité/ Direction </t>
  </si>
  <si>
    <t xml:space="preserve">Tous services </t>
  </si>
  <si>
    <t>Direction / Secrétaire commerciale</t>
  </si>
  <si>
    <t>Qualité/ direction/ DAF (SAP)</t>
  </si>
  <si>
    <t xml:space="preserve">Qualité / direction/ Production </t>
  </si>
  <si>
    <t xml:space="preserve">Direction / Qualité / Communication </t>
  </si>
  <si>
    <t>Direction/ Qualité / DAF</t>
  </si>
  <si>
    <t xml:space="preserve">RH , Qualité </t>
  </si>
  <si>
    <t>Direction, DAF , Commandes</t>
  </si>
  <si>
    <t xml:space="preserve">Production / services </t>
  </si>
  <si>
    <t>Production  Fabrication  et négoce</t>
  </si>
  <si>
    <t xml:space="preserve">RH, Qualité </t>
  </si>
  <si>
    <t>Qualité / Service maintenance/ production (et Bâtiment)</t>
  </si>
  <si>
    <t>Qualité / production/ Commercial</t>
  </si>
  <si>
    <t xml:space="preserve">Direction, DAF , Commandes, planification </t>
  </si>
  <si>
    <t>Production  Fabrication, tout monde</t>
  </si>
  <si>
    <t xml:space="preserve">Secrétaire commerciale / Commerciaux/ clients </t>
  </si>
  <si>
    <t>Secrétaire commerciale / Commerciaux/ clients / DAF (SAP)</t>
  </si>
  <si>
    <t xml:space="preserve">Tous (information) Qualité </t>
  </si>
  <si>
    <t xml:space="preserve">Qualité / production/ labo / R&amp;D  </t>
  </si>
  <si>
    <t>Secrétaire commerciale / Achats</t>
  </si>
  <si>
    <t xml:space="preserve">Qualité / Pilotes processus </t>
  </si>
  <si>
    <t xml:space="preserve">Communication / Direction </t>
  </si>
  <si>
    <t>Qualité / direction / DAF</t>
  </si>
  <si>
    <t xml:space="preserve">Qualité / Pilotes processus / production </t>
  </si>
  <si>
    <t xml:space="preserve">Vérifier la vision de satisfaction des clients par une enquête de satisfaction client/  vision  des prospects en client / perte de clients / vision commerciale (retour d'infos)/ brochure commerciale ou en ligne </t>
  </si>
  <si>
    <t>Qualité / Auditeurs internes</t>
  </si>
  <si>
    <t>Qualité / Tous services</t>
  </si>
  <si>
    <t>Auditeur externe (organisme)</t>
  </si>
  <si>
    <t>Direction / Qualité / Pilotes processus</t>
  </si>
  <si>
    <t>Direction / commercial / pilotes processus</t>
  </si>
  <si>
    <t xml:space="preserve">Qualité / Commercial </t>
  </si>
  <si>
    <t>Tous ceux contact clients / Qualité pour transmission</t>
  </si>
  <si>
    <t xml:space="preserve">Mettre un suivi des plans d'actions et traiter les actions jusqu'à la clôture des actions qualité et production </t>
  </si>
  <si>
    <t>FIP</t>
  </si>
  <si>
    <t>Caroline GONNEAU - CAP ISO</t>
  </si>
  <si>
    <t>DIRECTION</t>
  </si>
  <si>
    <t>DEVIS</t>
  </si>
  <si>
    <t>PREPARATION</t>
  </si>
  <si>
    <t>PRODUCTION</t>
  </si>
  <si>
    <t>STOCK</t>
  </si>
  <si>
    <t>COMPTABILITE / RH</t>
  </si>
  <si>
    <t>ACHATS</t>
  </si>
  <si>
    <t>Analyse SWOT 
A mettre à jour</t>
  </si>
  <si>
    <t xml:space="preserve">Lors des Revues de Direction le SWOT est mis à jour.
Revue de Direction à réaliser. </t>
  </si>
  <si>
    <t xml:space="preserve">Lorsque des actions sont nécessaires face à ces enjeux, elles sont formalisées dans le plan d'actiosn général. </t>
  </si>
  <si>
    <t xml:space="preserve">Point fort : Liste des parties interessées et leurs besoins.  </t>
  </si>
  <si>
    <t>Domaine d'application : Manuel QUALITE</t>
  </si>
  <si>
    <t xml:space="preserve">Cartographie des processus </t>
  </si>
  <si>
    <t>Tableau de suivi des KPI FIP</t>
  </si>
  <si>
    <t>Identification des pilotes</t>
  </si>
  <si>
    <t xml:space="preserve">RAP des FIP &amp; Plan d'action général 
Vérifier que chacune des actions écrites dasn les FIP se retrouvent dans le plan d'action général. </t>
  </si>
  <si>
    <t>FIP et plan d'actions général</t>
  </si>
  <si>
    <t xml:space="preserve">Politique QSE &amp; Lettre d'Engagement 
Volonté de se certifier ISO 9001 V 15 </t>
  </si>
  <si>
    <t>Politique QSE &amp; Lettre d'Engagement 
Tableau de suivi des KPI
Revue des KPI afin de vérifier leur pertinence</t>
  </si>
  <si>
    <t>Cartographie &amp; FIP avec RAP
Plan d'actions général</t>
  </si>
  <si>
    <t>Responsable QSE
Nomination des Pilotes de processus 
Vérifier la partie implication de la maîtrise du SMQ dans les fiches de poste concernée</t>
  </si>
  <si>
    <t>Communication avec l'ensemble des pilotes.
Organiser ( quand, quoi, qui, comment) l'action de communication : formation, sensibilisation</t>
  </si>
  <si>
    <t xml:space="preserve">1ère Revue de Direction de Janvier 2021
Prévoir la prochaine Revue de Direction </t>
  </si>
  <si>
    <t>Politique &amp; engagement
Revue de Direction</t>
  </si>
  <si>
    <t xml:space="preserve">Nomination de la Responsable QSE et implication de l'ensemble des collaborateurs au besoin. </t>
  </si>
  <si>
    <t>Transmission d'information en direct entre le service DEVIS / QUALITE / ACHAT / PRODUCTION et DIRECTION</t>
  </si>
  <si>
    <t xml:space="preserve">Le processus DEVIS formalise les exigences clients. </t>
  </si>
  <si>
    <t xml:space="preserve">SWOT &amp; plan d'actions général. </t>
  </si>
  <si>
    <t xml:space="preserve">Politique revue annuellement après les audits </t>
  </si>
  <si>
    <t>Politique Qualité &amp; engagement</t>
  </si>
  <si>
    <t>Politique qualité &amp; engagement</t>
  </si>
  <si>
    <t xml:space="preserve">Afficher la politique &amp; engagement QSE
Communiquer afin de présenter cette politique : les objectifs du SMQ
</t>
  </si>
  <si>
    <t>Transmission de la politique &amp; engagement lors de demande directe des PI.
Questionnaire client nous demandant la présence d'une politique QSE.
Préparer un exemple de questionnaire client.</t>
  </si>
  <si>
    <t xml:space="preserve">Manuel QUALITE avec l'organigramme 
Fiche de poste mis à jour </t>
  </si>
  <si>
    <t xml:space="preserve">Nomination de la Responsable QSE. </t>
  </si>
  <si>
    <t xml:space="preserve">SWOT
FIP  avec les RAP </t>
  </si>
  <si>
    <t xml:space="preserve">Plan d'actions général </t>
  </si>
  <si>
    <t xml:space="preserve">L'évaluation de l'efficacité des actions est formalisée dans le plan d'actions général.
Suivi périodique du plan d'actions 
Suivi périodique des indicateurs 
Mettre à jour le plan d'actions avec la colonne Preuve de l'efficacité, la colonne Evaluation de l'efficacité avec trois choix possible : Efficace, A améliorer et non efficace : dans les deux derniers choix cela conduit à une nouvelle action. </t>
  </si>
  <si>
    <t xml:space="preserve">Politique &amp; engagement et tableau de suivi des KPI.  
</t>
  </si>
  <si>
    <t xml:space="preserve">Politique Qualité &amp; engagement, CODIR </t>
  </si>
  <si>
    <t>Responsabilité du Responsable QSE
Revue de Direction
Insérer ces informations dans la fiche de poste Responsable QSE</t>
  </si>
  <si>
    <t>Les modifications du SMQ sont formalisées dans le plan d'actions général suite à une revue de Direction ou un audit.</t>
  </si>
  <si>
    <t>Nomination de la Responsable QSE.
Implication de l'enseble des collaborateurs</t>
  </si>
  <si>
    <t>Liste des PI</t>
  </si>
  <si>
    <t xml:space="preserve">Les infrastructures nécessaires à la mise en œuvre des processus et à l'obtention de la conformité des produits/ services sont elles déterminées, fournies et maintenues ? </t>
  </si>
  <si>
    <t xml:space="preserve">
VGP</t>
  </si>
  <si>
    <t>DUERP</t>
  </si>
  <si>
    <t xml:space="preserve">Les collaborateurs effectuant une opération de contrôle sont identifiés et se situent au niveau du processus PRODUCTION &amp; STOCK.  </t>
  </si>
  <si>
    <t xml:space="preserve">Fiches de poste PRODUCTION
</t>
  </si>
  <si>
    <t xml:space="preserve">Pied à coulisse envoyé au laboratoire TRESCAL et rapport de contrôle d'étalonnage. </t>
  </si>
  <si>
    <t>Si le pied à coulisse est contrôlé défectueux alors les clients ayant demandés un PV dimensionnel du dernier mois sont prévenus de la non-conformité du contrôle de l'instrument.</t>
  </si>
  <si>
    <t>Fche de poste de travail  et savoir faire des collaborateurs terrain.</t>
  </si>
  <si>
    <t>Nomination de la Responsable QSE.</t>
  </si>
  <si>
    <t xml:space="preserve">Formation des pilotes QUALITE ET PRODUCTION sur l'ISO 9001.
Formation en Qualité par CAP ISO
A rajouter dans le tableau de suivi des formations. </t>
  </si>
  <si>
    <t>Fiche de poste de travail
Un dossier individuel est conservé dans le département RH.</t>
  </si>
  <si>
    <t>Communication de la politique &amp; objectifs qualité à l'ensemble des collaborateurs
Organiser l'action de communication.</t>
  </si>
  <si>
    <t>Communication de l'importance de sa contribution à l'efficacité du SMQ à l'ensemble des collaborateurs
Organiser l'action de communication.</t>
  </si>
  <si>
    <t xml:space="preserve">Vous assurez-vous que le personnel est sensibilisé aux répercussions d'un non respect des exigences du SMQ. </t>
  </si>
  <si>
    <t>Communication des répercussions d'un non respect des exigences du SMQ à l'ensemble des collaborateurs 
Organiser l'action de communication.</t>
  </si>
  <si>
    <t>Schéma de la communication interne
Mettre à jour le document
Valider avec la Direction la réalisation des points amélioration du système de manière formelle (formalisée)</t>
  </si>
  <si>
    <t>Manuel Qualité
Classeur Qualité</t>
  </si>
  <si>
    <t>Les informations documentées sont elles approuvées ?</t>
  </si>
  <si>
    <t xml:space="preserve">Indexation des documents 
Procédure de Système de gestion Documentaire
Accès des dossiers qualité sur le serveur
Mettre à jour la procédure de gestion documentaire et rajouter une étape : Approbation des documents par la Direction ou la Responsable QSE. 
</t>
  </si>
  <si>
    <t>Les documents ne comportant pas de nom d'approbateur sont tacitement approuvé par la Resposable QSE.</t>
  </si>
  <si>
    <t>Les informations documentées sont-elles disponibles, identifiables, conviennent-elles à l'utilisation prévue  et protégées (perte de confidentialité, utilisation inappropriée, distribution, accès, stockage, conservation …)?</t>
  </si>
  <si>
    <t>Liste des documents QUALITE</t>
  </si>
  <si>
    <t xml:space="preserve">Procédure de gestion documentaire. </t>
  </si>
  <si>
    <t xml:space="preserve">Les processus nécessaires à la réalisation du produit sont-ils établis, mis en œuvre et maîtrisés ? </t>
  </si>
  <si>
    <t>Cartographie
FIP</t>
  </si>
  <si>
    <t xml:space="preserve">Réception du dossier client dans le processus PREPARATION (avec le devis, la commande du client, des plans, le mail du client, etc) 
Programmation de la commande client puis transmission au processus PRODUCTION. 
Passage en découpe de la date de départ. </t>
  </si>
  <si>
    <t xml:space="preserve">Les plans de pièce permettent de définir les critères d'acceptation des produits. </t>
  </si>
  <si>
    <t>Lors de l'étape de finition, il y a un premier contrôle sur la quantité et un deuxième contrôle sur les critères d'acceptation du produit. 3 collaborateurs appose un tampon d'identification F1,F2 ou F3.</t>
  </si>
  <si>
    <t xml:space="preserve">Lorsqu'un client nous demande de modifier sa commande : Soit elle est déjà lancée en découpe et la modification est impossible, soit la modification est possible et nous lui demandons une nouvelle commande de nouveau validée par accusé de réception. </t>
  </si>
  <si>
    <t>Grille d'Audit Interne selon la norme ISO 9001 : 2015</t>
  </si>
  <si>
    <t xml:space="preserve">Il y a une identification de la matière fournie par le client ainsi qu'un enregistrement dans les stocks. Toutes les matières sont manipulées avec soin. </t>
  </si>
  <si>
    <t xml:space="preserve">Les retours d'informations sont formalisées par accusé de réception. Lors de demande spécifique, le responsable concerné rappel dirrectement le client et elle est confirmée par accusé de réception. 
Les réclamations sont gérées par le processus PREPARATION et sont enregistrées sur SOLUNE. </t>
  </si>
  <si>
    <t xml:space="preserve">La demande est transmise au responsable production afin qu'il puisse déterminer la faisabilité de la demande. La commande peut être validée et un accusé de réception est envoyé pour confirmer la commande. </t>
  </si>
  <si>
    <t xml:space="preserve">Les exigences clients sont identifiées dans le dossier client. 
Il n'y a pas d'exigences légales et réglementaires spécifique à l'activité de découpe au laser ou au jet d'eau.  </t>
  </si>
  <si>
    <t xml:space="preserve">Les NC émisent par le client sont identifiées dans un dossier jaune. Ce dossier jaune est traité en production. Une fois que la correction est apportée, le dossier revient au service QUALITE afin d'archiver la NC et de s'assurer qu'elle a bien été traitée.  </t>
  </si>
  <si>
    <t xml:space="preserve">La modification du dossier client est validée par le responsable concerné et les opérateurs en finition tamponne sur le document d'atelier : F1, F2 ou F3.
Il figure sur le document d'atelier le deviseur, le préparateur et l'opérateur de finition.   </t>
  </si>
  <si>
    <t xml:space="preserve">Les dossiers jaune des NC reviennent au service QUALITE qui vérifie la cloture de la NC sur SOLUNE et qui archive le dossier de NC pendant deux ans.  </t>
  </si>
  <si>
    <t xml:space="preserve">L'ensemble de la demande du client est regroupée dans le dossier client et si il y a lieu, dans le dossier de NC. </t>
  </si>
  <si>
    <t xml:space="preserve">Point Fort : Critère de sélection et d'évaluation fournisseur, prestataire et transporteurs
Mettre à jour la procédure avec la supression du KPI taux de service. </t>
  </si>
  <si>
    <t xml:space="preserve">Procédure de sélection et évaluation des fournisseurs et prestataires externes. </t>
  </si>
  <si>
    <t xml:space="preserve">Une demande de prix est envoyée sous forme de commande et des plans sont évenuellement envoyés en plus. </t>
  </si>
  <si>
    <t xml:space="preserve">Une fois la commande valdiée par le service DEVIS, elle est organisée en production par le service PREPARATION afin d'être réalisée. Sur SOLUNE, il est suivi l'ensemble des commandes devant respectées une date de départ. </t>
  </si>
  <si>
    <t xml:space="preserve">Une fois la production d'un lot lancé, les pièces sont ensuite extraites du squelette et sont mises en attente pour regroupement par commande par le processus STOCK selon les dossiers d'atelier. Une fois les commandes regroupées, les documents d'atelier avec les pièces sont transmis à la finition puis à l'expédition en fonction des modes de transports.   </t>
  </si>
  <si>
    <t>SOLUNE permet de voir le statut de la commande : Quand la découpe est terminée et que les pièces sont réparties dans toutes les étagères, T terminé : le tri des pièces est terminé et la commande est passée en finition, une fois la finition terminée, l'édition du BL indique que la commande est prête pour expédition.</t>
  </si>
  <si>
    <t xml:space="preserve">Un BL est édité uniquement au moment de l'expédition. Les applications des transporteurs permettent de suivre l'expédition jusqu'à réception chez le client. </t>
  </si>
  <si>
    <t xml:space="preserve">Deux situations de NC internes : Pièces manquantes ou abimées : Dans cette situation, l'opérateur tout au long de la production, en informe directement les Responsable de production afin de reprogrammer une découpe. </t>
  </si>
  <si>
    <t xml:space="preserve">Les pièces sont reprogrammées et les pièces défectueuses sont mis au rebut. </t>
  </si>
  <si>
    <t xml:space="preserve">Mettre en place un relevé des dysfonctionnements et des NC internes (erreur depièces manquantes ou abimées, etc…) au niveau du Responsable de Production car c'est lui qui reprogramme la découpe. 
Dans cette fiche de relève renseigner : la NC, l'action menée, la cause de la NC, Nb de pièce.  </t>
  </si>
  <si>
    <t xml:space="preserve">Une fois les contrôle interne effectué, la commande est conforme. Si jamais un élément de sortie est détecté NC, une dérogation est demandée au client avec une confirmation par mail. </t>
  </si>
  <si>
    <t>Approche processus
FIP avec RAP, Plan d'actions et indicateurs 
Relever les KPI</t>
  </si>
  <si>
    <t>Approche processus
FIP avec RAP, Plan d'action et indicateurs 
Analyse et évaluation à prévoir avec les pilotes et la Direction</t>
  </si>
  <si>
    <t xml:space="preserve">Tableu de suivi des indicateurs 
Renseigner le tableau </t>
  </si>
  <si>
    <t>Procédure d'évaluation de la satisfaction client. 
Mettre à jour et inclure le document dans la liste des docs Qualité</t>
  </si>
  <si>
    <t>PR Programme d'audit</t>
  </si>
  <si>
    <t xml:space="preserve">PR Programme d'audit
Programmer un audit </t>
  </si>
  <si>
    <t>Revue de Direction</t>
  </si>
  <si>
    <t>Revue de Direction
Mettre à jour la trame avec le mot "annuellement"
Programmer la Revue de Direction de 2022 dans max 2 mois</t>
  </si>
  <si>
    <t xml:space="preserve">Suite aux remontées clients, une amélioration a été mise en place sur l'indication des délais prévus sur les accusés de réception. 
Lors de la collaboration avec le service supports de SOLUNE, l'ensemble des questionnaires sera envoyés. 
Envoi en cours sur 5 clients principaux. </t>
  </si>
  <si>
    <t>Les réclamations sont traitées par le service PREPARATION et enregistrées dans SOLUNE.</t>
  </si>
  <si>
    <t xml:space="preserve">Un tableau de suivi des réclamations est analysé par le service QUALITE. </t>
  </si>
  <si>
    <t xml:space="preserve">Mettre en place un groupe de travail d'analyse des causes racines afin d'analyser les NC détectées en interne au niveau du service PREPARATION, PRODUCTION et STOCK. </t>
  </si>
  <si>
    <t>Tableau général QSE
Renseigner les colonnes : preuves de l'efficacité et résultat / évaluation de l'efficacité.</t>
  </si>
  <si>
    <t xml:space="preserve">Tableau des actions QSE
Revue de Direction </t>
  </si>
  <si>
    <t xml:space="preserve">Dans le tableau d'analyse et de suivi des NC et réclamations, un chiffrage est réalisé pour se rendre compte du coût en €.
Chaque dossier client est contrôlé 2 fois vant la production par le service PREPARATION et par le service QUALITE. Au besoin le dossier est corrigé en fonction de la demande du client. </t>
  </si>
  <si>
    <t>Tableau des actions QSE
Revue de Direction 
Les causes des NC internes sont identifiées par famille et des actions sont menées sur le terrain afin de réduire la fréquence des NC détectées. 
Mettre à jour le tableau général QSE avec les actions d'origine NC réclamation client. 
Mettre à jour le tableau de suvi des réclamations avec la supression des colonnes actions correctives et date de vérification. 
Prochaine action afin d'améliorer le contrôle QUALITE par le service QUALITE : demande au service PREPARATION d'imprimer le plan client en plus du plan de production.</t>
  </si>
  <si>
    <t>INDUS METTALURGIE</t>
  </si>
  <si>
    <t>Politique &amp; engagement
Proposer le KPI Direction : taux de conformité réglementaire applicable à INDUS 
Mettre à jour la veille réglementaire et s'assurer du suivi des actions, replacer l'obligation CSE + Les 15 informations obligatoires
Rajouter le texte réglementaire sur le DUERP + Obligation de formation générale à la sécurité + obligation de formation aux produits chimique</t>
  </si>
  <si>
    <t>INDUS travail à l'affaire et valide chacune de ces commandes avec le client avant de les lancer en production.</t>
  </si>
  <si>
    <t xml:space="preserve">Il est nécéssaire de travailler avec le service support de SOLUNE afin d'identifier la proportion du 20/80 des clients en fonction de leur CA. 
Envoyer 5 questionnaires aux principaux clients d'INDUS
Certains clients envoient une évaluation à INDUS prouvant leur perception. </t>
  </si>
  <si>
    <t xml:space="preserve">Plan d'actions général &amp; CODIR
En cours de déploiement du plan d'actions général issu de l'évaluation initiale des risques associés processus. En attente de la mise en place de l'ERP pour la mesure et la survellance des KPI des FIP.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</si>
</sst>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z val="11"/>
      <name val="Calibri"/>
      <family val="2"/>
      <scheme val="minor"/>
    </font>
    <font>
      <sz val="14"/>
      <color theme="0"/>
      <name val="Calibri"/>
      <family val="2"/>
      <scheme val="minor"/>
    </font>
    <font>
      <u/>
      <sz val="11"/>
      <color theme="10"/>
      <name val="Calibri"/>
      <family val="2"/>
      <scheme val="minor"/>
    </font>
    <font>
      <sz val="9"/>
      <color theme="1"/>
      <name val="Calibri"/>
      <family val="2"/>
      <scheme val="minor"/>
    </font>
    <font>
      <b/>
      <sz val="9"/>
      <color rgb="FFFF0000"/>
      <name val="Calibri"/>
      <family val="2"/>
      <scheme val="minor"/>
    </font>
    <font>
      <sz val="9"/>
      <name val="Calibri"/>
      <family val="2"/>
      <scheme val="minor"/>
    </font>
    <font>
      <b/>
      <sz val="12"/>
      <color rgb="FF0070C0"/>
      <name val="Calibri"/>
      <family val="2"/>
      <scheme val="minor"/>
    </font>
    <font>
      <sz val="11"/>
      <color rgb="FF0070C0"/>
      <name val="Calibri"/>
      <family val="2"/>
      <scheme val="minor"/>
    </font>
    <font>
      <b/>
      <sz val="9"/>
      <name val="Calibri"/>
      <family val="2"/>
      <scheme val="minor"/>
    </font>
    <font>
      <i/>
      <sz val="9"/>
      <color theme="1"/>
      <name val="Calibri"/>
      <family val="2"/>
      <scheme val="minor"/>
    </font>
    <font>
      <b/>
      <sz val="14"/>
      <name val="Calibri"/>
      <family val="2"/>
      <scheme val="minor"/>
    </font>
    <font>
      <sz val="8"/>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50"/>
        <bgColor indexed="64"/>
      </patternFill>
    </fill>
  </fills>
  <borders count="34">
    <border>
      <left/>
      <right/>
      <top/>
      <bottom/>
      <diagonal/>
    </border>
    <border>
      <left/>
      <right/>
      <top style="thin">
        <color theme="4" tint="0.39997558519241921"/>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indexed="64"/>
      </right>
      <top style="thin">
        <color theme="8" tint="0.39994506668294322"/>
      </top>
      <bottom style="thin">
        <color theme="8" tint="0.39994506668294322"/>
      </bottom>
      <diagonal/>
    </border>
    <border>
      <left style="thin">
        <color indexed="64"/>
      </left>
      <right style="thin">
        <color indexed="64"/>
      </right>
      <top style="thin">
        <color theme="8" tint="0.39994506668294322"/>
      </top>
      <bottom style="thin">
        <color theme="8" tint="0.39994506668294322"/>
      </bottom>
      <diagonal/>
    </border>
    <border>
      <left style="thin">
        <color indexed="64"/>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diagonal/>
    </border>
    <border>
      <left/>
      <right/>
      <top style="thin">
        <color theme="8" tint="0.39994506668294322"/>
      </top>
      <bottom/>
      <diagonal/>
    </border>
    <border>
      <left/>
      <right style="thin">
        <color theme="8" tint="0.39994506668294322"/>
      </right>
      <top style="thin">
        <color theme="8" tint="0.39994506668294322"/>
      </top>
      <bottom/>
      <diagonal/>
    </border>
    <border>
      <left style="thin">
        <color theme="8" tint="0.39994506668294322"/>
      </left>
      <right/>
      <top/>
      <bottom/>
      <diagonal/>
    </border>
    <border>
      <left/>
      <right style="thin">
        <color theme="8" tint="0.39994506668294322"/>
      </right>
      <top/>
      <bottom/>
      <diagonal/>
    </border>
    <border>
      <left style="thin">
        <color theme="8" tint="0.39994506668294322"/>
      </left>
      <right/>
      <top/>
      <bottom style="thin">
        <color theme="8" tint="0.39994506668294322"/>
      </bottom>
      <diagonal/>
    </border>
    <border>
      <left/>
      <right/>
      <top/>
      <bottom style="thin">
        <color theme="8" tint="0.39994506668294322"/>
      </bottom>
      <diagonal/>
    </border>
    <border>
      <left/>
      <right style="thin">
        <color theme="8" tint="0.39994506668294322"/>
      </right>
      <top/>
      <bottom style="thin">
        <color theme="8" tint="0.39994506668294322"/>
      </bottom>
      <diagonal/>
    </border>
    <border>
      <left style="thin">
        <color theme="8" tint="0.39994506668294322"/>
      </left>
      <right style="thin">
        <color theme="8" tint="0.39994506668294322"/>
      </right>
      <top style="thin">
        <color theme="8" tint="0.39994506668294322"/>
      </top>
      <bottom/>
      <diagonal/>
    </border>
    <border>
      <left style="thin">
        <color theme="8" tint="0.39994506668294322"/>
      </left>
      <right style="thin">
        <color theme="8" tint="0.39994506668294322"/>
      </right>
      <top/>
      <bottom style="thin">
        <color theme="8" tint="0.39994506668294322"/>
      </bottom>
      <diagonal/>
    </border>
    <border>
      <left style="thin">
        <color rgb="FF0070C0"/>
      </left>
      <right style="thin">
        <color rgb="FF0070C0"/>
      </right>
      <top style="thin">
        <color rgb="FF0070C0"/>
      </top>
      <bottom style="thin">
        <color rgb="FF0070C0"/>
      </bottom>
      <diagonal/>
    </border>
    <border>
      <left style="thin">
        <color theme="4" tint="0.39997558519241921"/>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s>
  <cellStyleXfs count="3">
    <xf numFmtId="0" fontId="0" fillId="0" borderId="0"/>
    <xf numFmtId="9" fontId="2" fillId="0" borderId="0" applyFont="0" applyFill="0" applyBorder="0" applyAlignment="0" applyProtection="0"/>
    <xf numFmtId="0" fontId="10" fillId="0" borderId="0" applyNumberFormat="0" applyFill="0" applyBorder="0" applyAlignment="0" applyProtection="0"/>
  </cellStyleXfs>
  <cellXfs count="177">
    <xf numFmtId="0" fontId="0" fillId="0" borderId="0" xfId="0"/>
    <xf numFmtId="9" fontId="0" fillId="0" borderId="0" xfId="1" applyFont="1"/>
    <xf numFmtId="0" fontId="0" fillId="0" borderId="0" xfId="0" pivotButton="1"/>
    <xf numFmtId="0" fontId="0" fillId="0" borderId="0" xfId="0" applyAlignment="1">
      <alignment horizontal="left"/>
    </xf>
    <xf numFmtId="9" fontId="0" fillId="0" borderId="0" xfId="0" applyNumberFormat="1"/>
    <xf numFmtId="0" fontId="1" fillId="0" borderId="0" xfId="0" applyFont="1"/>
    <xf numFmtId="9" fontId="0" fillId="0" borderId="0" xfId="1" applyFont="1" applyAlignment="1">
      <alignment horizont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vertical="top"/>
    </xf>
    <xf numFmtId="0" fontId="0" fillId="0" borderId="0" xfId="0" applyFill="1" applyAlignment="1">
      <alignment vertical="top" wrapText="1"/>
    </xf>
    <xf numFmtId="0" fontId="0" fillId="0" borderId="0" xfId="0" applyFill="1" applyAlignment="1">
      <alignment horizontal="center" vertical="top"/>
    </xf>
    <xf numFmtId="9" fontId="0" fillId="0" borderId="0" xfId="1" applyFont="1" applyFill="1" applyAlignment="1">
      <alignment vertical="top"/>
    </xf>
    <xf numFmtId="0" fontId="0" fillId="4" borderId="0" xfId="0" applyFill="1" applyAlignment="1">
      <alignment vertical="top" wrapText="1"/>
    </xf>
    <xf numFmtId="0" fontId="0" fillId="4" borderId="0" xfId="0" applyFill="1" applyAlignment="1">
      <alignment vertical="top"/>
    </xf>
    <xf numFmtId="9" fontId="0" fillId="4" borderId="0" xfId="1" applyFont="1" applyFill="1" applyAlignment="1">
      <alignment vertical="top"/>
    </xf>
    <xf numFmtId="0" fontId="0" fillId="5" borderId="16" xfId="0" applyFill="1" applyBorder="1" applyAlignment="1">
      <alignment vertical="center" wrapText="1"/>
    </xf>
    <xf numFmtId="0" fontId="0" fillId="5" borderId="16" xfId="0" applyFill="1" applyBorder="1" applyAlignment="1">
      <alignment horizontal="center" vertical="center"/>
    </xf>
    <xf numFmtId="9" fontId="0" fillId="5" borderId="16" xfId="1" applyFont="1" applyFill="1" applyBorder="1" applyAlignment="1">
      <alignment vertical="center"/>
    </xf>
    <xf numFmtId="9" fontId="0" fillId="5" borderId="16" xfId="1" applyNumberFormat="1" applyFont="1" applyFill="1" applyBorder="1" applyAlignment="1">
      <alignment vertical="center"/>
    </xf>
    <xf numFmtId="0" fontId="0" fillId="3" borderId="16" xfId="0" applyFill="1" applyBorder="1" applyAlignment="1">
      <alignment vertical="center" wrapText="1"/>
    </xf>
    <xf numFmtId="0" fontId="0" fillId="3" borderId="16" xfId="0" quotePrefix="1" applyFill="1" applyBorder="1" applyAlignment="1">
      <alignment horizontal="center" vertical="center"/>
    </xf>
    <xf numFmtId="0" fontId="0" fillId="3" borderId="16" xfId="0" applyFill="1" applyBorder="1" applyAlignment="1">
      <alignment vertical="center"/>
    </xf>
    <xf numFmtId="9" fontId="0" fillId="3" borderId="16" xfId="1" applyFont="1" applyFill="1" applyBorder="1" applyAlignment="1">
      <alignment vertical="center"/>
    </xf>
    <xf numFmtId="0" fontId="0" fillId="3" borderId="16" xfId="0" applyFill="1" applyBorder="1" applyAlignment="1">
      <alignment horizontal="center" vertical="center"/>
    </xf>
    <xf numFmtId="9" fontId="0" fillId="3" borderId="16" xfId="1" applyNumberFormat="1" applyFont="1" applyFill="1" applyBorder="1" applyAlignment="1">
      <alignment vertical="center"/>
    </xf>
    <xf numFmtId="0" fontId="0" fillId="0" borderId="16" xfId="0" applyFill="1" applyBorder="1" applyAlignment="1">
      <alignment vertical="center" wrapText="1"/>
    </xf>
    <xf numFmtId="0" fontId="0" fillId="0" borderId="16" xfId="0" applyFill="1" applyBorder="1" applyAlignment="1">
      <alignment horizontal="center" vertical="center"/>
    </xf>
    <xf numFmtId="0" fontId="0" fillId="0" borderId="16" xfId="0" applyFill="1" applyBorder="1" applyAlignment="1">
      <alignment vertical="center"/>
    </xf>
    <xf numFmtId="0" fontId="0" fillId="5" borderId="16" xfId="0" quotePrefix="1" applyFill="1" applyBorder="1" applyAlignment="1">
      <alignment horizontal="center" vertical="center"/>
    </xf>
    <xf numFmtId="0" fontId="6" fillId="0" borderId="0" xfId="0" applyFont="1" applyFill="1" applyAlignment="1">
      <alignment vertical="top"/>
    </xf>
    <xf numFmtId="0" fontId="0" fillId="5" borderId="0" xfId="0" applyFill="1" applyAlignment="1">
      <alignment vertical="top"/>
    </xf>
    <xf numFmtId="0" fontId="0" fillId="0" borderId="0" xfId="0" applyFont="1" applyFill="1" applyAlignment="1">
      <alignment vertical="top"/>
    </xf>
    <xf numFmtId="0" fontId="0" fillId="0" borderId="0" xfId="0" applyFont="1" applyFill="1" applyAlignment="1">
      <alignment vertical="top" wrapText="1"/>
    </xf>
    <xf numFmtId="0" fontId="0" fillId="0" borderId="0" xfId="0" applyFont="1" applyFill="1" applyAlignment="1">
      <alignment horizontal="center" vertical="top"/>
    </xf>
    <xf numFmtId="0" fontId="3" fillId="6" borderId="1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6" borderId="0" xfId="0" applyFont="1" applyFill="1" applyAlignment="1">
      <alignment horizontal="center" vertical="center"/>
    </xf>
    <xf numFmtId="0" fontId="1" fillId="6" borderId="0" xfId="0" applyFont="1" applyFill="1" applyAlignment="1">
      <alignment horizontal="center" vertical="center" wrapText="1"/>
    </xf>
    <xf numFmtId="0" fontId="0" fillId="6" borderId="0" xfId="0" applyFont="1" applyFill="1" applyAlignment="1">
      <alignment horizontal="center" vertical="center" wrapText="1"/>
    </xf>
    <xf numFmtId="9" fontId="0" fillId="6" borderId="0" xfId="1" applyFont="1" applyFill="1" applyAlignment="1">
      <alignment horizontal="center" vertical="center"/>
    </xf>
    <xf numFmtId="0" fontId="8" fillId="5" borderId="16" xfId="0" applyFont="1" applyFill="1" applyBorder="1" applyAlignment="1">
      <alignment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18" xfId="0" applyFont="1" applyFill="1" applyBorder="1" applyAlignment="1">
      <alignment vertical="top"/>
    </xf>
    <xf numFmtId="0" fontId="0" fillId="0" borderId="18" xfId="0" applyFont="1" applyFill="1" applyBorder="1" applyAlignment="1">
      <alignment vertical="top" wrapText="1"/>
    </xf>
    <xf numFmtId="0" fontId="0" fillId="0" borderId="18" xfId="0" applyFont="1" applyFill="1" applyBorder="1" applyAlignment="1">
      <alignment horizontal="center" vertical="top"/>
    </xf>
    <xf numFmtId="0" fontId="0" fillId="3" borderId="18" xfId="0" applyFont="1" applyFill="1" applyBorder="1" applyAlignment="1">
      <alignment vertical="top"/>
    </xf>
    <xf numFmtId="0" fontId="0" fillId="3" borderId="18" xfId="0" applyFont="1" applyFill="1" applyBorder="1" applyAlignment="1">
      <alignment vertical="top" wrapText="1"/>
    </xf>
    <xf numFmtId="0" fontId="0" fillId="3" borderId="18" xfId="0" applyFont="1" applyFill="1" applyBorder="1" applyAlignment="1">
      <alignment horizontal="center" vertical="top"/>
    </xf>
    <xf numFmtId="0" fontId="0" fillId="3" borderId="16" xfId="0" applyFill="1" applyBorder="1" applyAlignment="1" applyProtection="1">
      <alignment vertical="center"/>
      <protection locked="0"/>
    </xf>
    <xf numFmtId="0" fontId="0" fillId="5" borderId="16" xfId="0" applyFill="1" applyBorder="1" applyAlignment="1" applyProtection="1">
      <alignment vertical="center"/>
      <protection locked="0"/>
    </xf>
    <xf numFmtId="0" fontId="0" fillId="3" borderId="16"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0" fillId="0" borderId="0" xfId="2"/>
    <xf numFmtId="0" fontId="0" fillId="3" borderId="16" xfId="0" applyFill="1" applyBorder="1" applyAlignment="1" applyProtection="1">
      <alignment vertical="center" wrapText="1"/>
      <protection locked="0"/>
    </xf>
    <xf numFmtId="0" fontId="0" fillId="5" borderId="16" xfId="0" applyFill="1" applyBorder="1" applyAlignment="1" applyProtection="1">
      <alignment vertical="center" wrapText="1"/>
      <protection locked="0"/>
    </xf>
    <xf numFmtId="0" fontId="0" fillId="0" borderId="18" xfId="0" applyBorder="1"/>
    <xf numFmtId="0" fontId="0" fillId="0" borderId="0" xfId="0" applyBorder="1" applyAlignment="1" applyProtection="1">
      <protection locked="0"/>
    </xf>
    <xf numFmtId="0" fontId="0" fillId="0" borderId="18" xfId="0" applyBorder="1" applyAlignment="1" applyProtection="1">
      <protection locked="0"/>
    </xf>
    <xf numFmtId="0" fontId="11" fillId="0" borderId="0" xfId="0" applyFont="1" applyBorder="1" applyAlignment="1" applyProtection="1">
      <alignment wrapText="1"/>
      <protection locked="0"/>
    </xf>
    <xf numFmtId="0" fontId="11" fillId="0" borderId="18" xfId="0" applyFont="1" applyBorder="1" applyAlignment="1" applyProtection="1">
      <alignment wrapText="1"/>
      <protection locked="0"/>
    </xf>
    <xf numFmtId="0" fontId="11" fillId="0" borderId="0" xfId="0" applyFont="1" applyAlignment="1">
      <alignment wrapText="1"/>
    </xf>
    <xf numFmtId="0" fontId="0" fillId="0" borderId="19" xfId="0" applyBorder="1" applyAlignment="1" applyProtection="1">
      <protection locked="0"/>
    </xf>
    <xf numFmtId="0" fontId="11" fillId="0" borderId="18" xfId="0" applyFont="1" applyBorder="1" applyAlignment="1">
      <alignment wrapText="1"/>
    </xf>
    <xf numFmtId="0" fontId="0" fillId="0" borderId="0" xfId="0" applyBorder="1"/>
    <xf numFmtId="0" fontId="0" fillId="0" borderId="19" xfId="0" applyBorder="1"/>
    <xf numFmtId="0" fontId="11" fillId="0" borderId="19" xfId="0" applyFont="1" applyBorder="1" applyAlignment="1" applyProtection="1">
      <alignment wrapText="1"/>
      <protection locked="0"/>
    </xf>
    <xf numFmtId="0" fontId="12" fillId="0" borderId="18" xfId="0" applyFont="1" applyBorder="1"/>
    <xf numFmtId="0" fontId="11" fillId="0" borderId="18" xfId="0" applyFont="1" applyBorder="1" applyAlignment="1">
      <alignment horizontal="left" vertical="top" wrapText="1"/>
    </xf>
    <xf numFmtId="0" fontId="12" fillId="0" borderId="18" xfId="0" applyFont="1" applyBorder="1" applyAlignment="1">
      <alignment vertical="center"/>
    </xf>
    <xf numFmtId="0" fontId="13" fillId="0" borderId="18" xfId="0" applyFont="1" applyBorder="1" applyAlignment="1">
      <alignment vertical="top" wrapText="1"/>
    </xf>
    <xf numFmtId="0" fontId="11" fillId="0" borderId="18" xfId="0" applyFont="1" applyBorder="1"/>
    <xf numFmtId="0" fontId="14" fillId="0" borderId="0" xfId="0" applyFont="1"/>
    <xf numFmtId="0" fontId="0" fillId="0" borderId="22" xfId="0" applyBorder="1" applyAlignment="1" applyProtection="1">
      <protection locked="0"/>
    </xf>
    <xf numFmtId="0" fontId="11" fillId="0" borderId="18" xfId="0" applyFont="1" applyBorder="1" applyAlignment="1">
      <alignment vertical="top" wrapText="1"/>
    </xf>
    <xf numFmtId="0" fontId="11" fillId="0" borderId="19" xfId="0" applyFont="1" applyBorder="1" applyAlignment="1">
      <alignment wrapText="1"/>
    </xf>
    <xf numFmtId="0" fontId="11" fillId="0" borderId="22" xfId="0" applyFont="1" applyBorder="1" applyAlignment="1">
      <alignment vertical="top" wrapText="1"/>
    </xf>
    <xf numFmtId="0" fontId="14" fillId="0" borderId="20" xfId="0" applyFont="1" applyBorder="1" applyAlignment="1">
      <alignment horizontal="left"/>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11" fillId="0" borderId="22" xfId="0" applyFont="1" applyBorder="1" applyAlignment="1" applyProtection="1">
      <alignment wrapText="1"/>
      <protection locked="0"/>
    </xf>
    <xf numFmtId="0" fontId="14" fillId="0" borderId="20" xfId="0" applyFont="1" applyBorder="1"/>
    <xf numFmtId="0" fontId="0" fillId="0" borderId="23" xfId="0" applyBorder="1" applyAlignment="1" applyProtection="1">
      <protection locked="0"/>
    </xf>
    <xf numFmtId="0" fontId="0" fillId="0" borderId="24" xfId="0" applyBorder="1" applyAlignment="1" applyProtection="1">
      <protection locked="0"/>
    </xf>
    <xf numFmtId="0" fontId="11" fillId="0" borderId="22" xfId="0" applyFont="1" applyBorder="1" applyAlignment="1">
      <alignment horizontal="left" vertical="top" wrapText="1"/>
    </xf>
    <xf numFmtId="0" fontId="12" fillId="0" borderId="22" xfId="0" applyFont="1" applyBorder="1" applyAlignment="1">
      <alignment vertical="center"/>
    </xf>
    <xf numFmtId="0" fontId="11" fillId="0" borderId="0" xfId="0" applyFont="1"/>
    <xf numFmtId="0" fontId="16" fillId="0" borderId="0" xfId="0" applyFont="1"/>
    <xf numFmtId="0" fontId="0" fillId="0" borderId="26" xfId="0" applyBorder="1"/>
    <xf numFmtId="0" fontId="14" fillId="0" borderId="18" xfId="0" applyFont="1" applyBorder="1"/>
    <xf numFmtId="0" fontId="13" fillId="0" borderId="18" xfId="0" applyFont="1" applyBorder="1" applyAlignment="1">
      <alignment wrapText="1"/>
    </xf>
    <xf numFmtId="0" fontId="0" fillId="0" borderId="0" xfId="0" applyBorder="1" applyAlignment="1" applyProtection="1">
      <alignment wrapText="1"/>
      <protection locked="0"/>
    </xf>
    <xf numFmtId="0" fontId="17" fillId="0" borderId="0" xfId="0" applyFont="1"/>
    <xf numFmtId="0" fontId="11" fillId="0" borderId="0" xfId="0" applyFont="1" applyBorder="1" applyAlignment="1">
      <alignment wrapText="1"/>
    </xf>
    <xf numFmtId="0" fontId="14" fillId="0" borderId="25" xfId="0" applyFont="1" applyBorder="1"/>
    <xf numFmtId="0" fontId="15" fillId="0" borderId="27" xfId="0" applyFont="1" applyBorder="1"/>
    <xf numFmtId="0" fontId="15" fillId="0" borderId="28" xfId="0" applyFont="1" applyBorder="1"/>
    <xf numFmtId="0" fontId="18" fillId="7" borderId="18" xfId="0" applyFont="1" applyFill="1" applyBorder="1" applyAlignment="1">
      <alignment horizontal="center"/>
    </xf>
    <xf numFmtId="0" fontId="12" fillId="0" borderId="0" xfId="0" applyFont="1" applyBorder="1"/>
    <xf numFmtId="0" fontId="18" fillId="7" borderId="22" xfId="0" applyFont="1" applyFill="1" applyBorder="1" applyAlignment="1">
      <alignment horizontal="center"/>
    </xf>
    <xf numFmtId="0" fontId="11" fillId="0" borderId="0" xfId="0" applyFont="1" applyBorder="1"/>
    <xf numFmtId="0" fontId="17" fillId="0" borderId="0" xfId="0" applyFont="1" applyAlignment="1">
      <alignment horizontal="left"/>
    </xf>
    <xf numFmtId="0" fontId="0" fillId="0" borderId="27" xfId="0" applyBorder="1"/>
    <xf numFmtId="0" fontId="11" fillId="0" borderId="27" xfId="0" applyFont="1" applyBorder="1"/>
    <xf numFmtId="0" fontId="13" fillId="0" borderId="18" xfId="0" applyFont="1" applyBorder="1" applyAlignment="1">
      <alignment vertical="center" wrapText="1"/>
    </xf>
    <xf numFmtId="0" fontId="13" fillId="0" borderId="18" xfId="0" applyFont="1" applyBorder="1" applyAlignment="1">
      <alignment vertical="center"/>
    </xf>
    <xf numFmtId="0" fontId="13" fillId="0" borderId="22" xfId="0" applyFont="1" applyBorder="1" applyAlignment="1">
      <alignment vertical="center"/>
    </xf>
    <xf numFmtId="0" fontId="11" fillId="0" borderId="25" xfId="0" applyFont="1" applyBorder="1" applyAlignment="1" applyProtection="1">
      <protection locked="0"/>
    </xf>
    <xf numFmtId="0" fontId="11" fillId="0" borderId="21" xfId="0" applyFont="1" applyBorder="1" applyAlignment="1" applyProtection="1">
      <alignment wrapText="1"/>
      <protection locked="0"/>
    </xf>
    <xf numFmtId="0" fontId="11" fillId="0" borderId="20" xfId="0" applyFont="1" applyBorder="1" applyAlignment="1" applyProtection="1">
      <protection locked="0"/>
    </xf>
    <xf numFmtId="0" fontId="11" fillId="0" borderId="20" xfId="0" applyFont="1" applyBorder="1" applyAlignment="1" applyProtection="1">
      <alignment wrapText="1"/>
      <protection locked="0"/>
    </xf>
    <xf numFmtId="0" fontId="11" fillId="0" borderId="18" xfId="0" applyFont="1" applyBorder="1" applyAlignment="1">
      <alignment vertical="center" wrapText="1"/>
    </xf>
    <xf numFmtId="0" fontId="11" fillId="0" borderId="18" xfId="0" applyFont="1" applyBorder="1" applyAlignment="1" applyProtection="1">
      <alignment horizontal="left" vertical="top"/>
      <protection locked="0"/>
    </xf>
    <xf numFmtId="0" fontId="11" fillId="0" borderId="18" xfId="0" applyFont="1" applyBorder="1" applyAlignment="1">
      <alignment horizontal="left" wrapText="1"/>
    </xf>
    <xf numFmtId="0" fontId="11" fillId="0" borderId="18" xfId="0" applyFont="1" applyBorder="1" applyAlignment="1">
      <alignment horizontal="left"/>
    </xf>
    <xf numFmtId="0" fontId="11" fillId="0" borderId="20" xfId="0" applyFont="1" applyBorder="1" applyAlignment="1">
      <alignment wrapText="1"/>
    </xf>
    <xf numFmtId="0" fontId="11" fillId="0" borderId="20" xfId="0" applyFont="1" applyBorder="1" applyAlignment="1">
      <alignment horizontal="left" vertical="top" wrapText="1"/>
    </xf>
    <xf numFmtId="0" fontId="11" fillId="0" borderId="20" xfId="0" applyFont="1" applyBorder="1" applyAlignment="1">
      <alignment horizontal="left" wrapText="1"/>
    </xf>
    <xf numFmtId="0" fontId="11" fillId="0" borderId="20" xfId="0" applyFont="1" applyBorder="1" applyAlignment="1">
      <alignment vertical="top"/>
    </xf>
    <xf numFmtId="0" fontId="0" fillId="3" borderId="16" xfId="0" applyFont="1" applyFill="1" applyBorder="1" applyAlignment="1">
      <alignment horizontal="center" vertical="center" wrapText="1"/>
    </xf>
    <xf numFmtId="0" fontId="0" fillId="8" borderId="29" xfId="0" applyFill="1" applyBorder="1" applyAlignment="1">
      <alignment horizontal="center" vertical="center"/>
    </xf>
    <xf numFmtId="0" fontId="0" fillId="8" borderId="29" xfId="0" applyFill="1" applyBorder="1" applyAlignment="1">
      <alignment horizontal="center" vertical="center" wrapTex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32" xfId="0" applyFill="1" applyBorder="1" applyAlignment="1">
      <alignment horizontal="center" vertical="center"/>
    </xf>
    <xf numFmtId="0" fontId="0" fillId="9" borderId="18" xfId="0" applyFill="1" applyBorder="1" applyAlignment="1">
      <alignment horizontal="center" vertical="center"/>
    </xf>
    <xf numFmtId="0" fontId="0" fillId="9" borderId="18" xfId="0" applyFill="1" applyBorder="1" applyAlignment="1">
      <alignment vertical="center"/>
    </xf>
    <xf numFmtId="0" fontId="0" fillId="9" borderId="19" xfId="0" applyFill="1" applyBorder="1" applyAlignment="1">
      <alignment vertical="center"/>
    </xf>
    <xf numFmtId="0" fontId="0" fillId="7" borderId="0" xfId="0" applyFill="1" applyAlignment="1">
      <alignment vertical="center"/>
    </xf>
    <xf numFmtId="0" fontId="0" fillId="9" borderId="18" xfId="0" applyFill="1" applyBorder="1" applyAlignment="1">
      <alignment horizontal="center" vertical="center"/>
    </xf>
    <xf numFmtId="0" fontId="9" fillId="6" borderId="0" xfId="0" applyFont="1" applyFill="1" applyAlignment="1">
      <alignment horizont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9" borderId="26" xfId="0" applyFill="1" applyBorder="1" applyAlignment="1">
      <alignment horizontal="center" vertical="center"/>
    </xf>
    <xf numFmtId="0" fontId="0" fillId="9" borderId="22" xfId="0" applyFill="1" applyBorder="1" applyAlignment="1">
      <alignment horizontal="center" vertical="center"/>
    </xf>
    <xf numFmtId="0" fontId="5" fillId="6" borderId="1" xfId="0" applyFont="1" applyFill="1" applyBorder="1" applyAlignment="1">
      <alignment horizontal="center" vertical="center" wrapText="1"/>
    </xf>
    <xf numFmtId="0" fontId="0" fillId="3" borderId="18" xfId="0" applyFont="1" applyFill="1" applyBorder="1" applyAlignment="1">
      <alignment horizontal="center" vertical="top"/>
    </xf>
    <xf numFmtId="0" fontId="0" fillId="3" borderId="18" xfId="0" applyFill="1" applyBorder="1" applyAlignment="1" applyProtection="1">
      <alignment horizontal="center" vertical="top" wrapText="1"/>
      <protection locked="0"/>
    </xf>
    <xf numFmtId="0" fontId="0" fillId="3" borderId="18" xfId="0" applyFont="1" applyFill="1" applyBorder="1" applyAlignment="1" applyProtection="1">
      <alignment horizontal="center" vertical="top" wrapText="1"/>
      <protection locked="0"/>
    </xf>
    <xf numFmtId="14" fontId="0" fillId="3" borderId="18" xfId="0" applyNumberFormat="1" applyFill="1" applyBorder="1" applyAlignment="1" applyProtection="1">
      <alignment horizontal="center" vertical="top" wrapText="1"/>
      <protection locked="0"/>
    </xf>
    <xf numFmtId="0" fontId="7" fillId="3" borderId="16" xfId="0" applyFont="1" applyFill="1" applyBorder="1" applyAlignment="1">
      <alignment horizontal="center" vertical="center" textRotation="90" wrapText="1"/>
    </xf>
    <xf numFmtId="0" fontId="0" fillId="3" borderId="16" xfId="0" applyFont="1" applyFill="1" applyBorder="1" applyAlignment="1">
      <alignment horizontal="center" vertical="center" wrapText="1"/>
    </xf>
    <xf numFmtId="0" fontId="7" fillId="0" borderId="16" xfId="0" applyFont="1" applyFill="1" applyBorder="1" applyAlignment="1">
      <alignment horizontal="center" vertical="center" textRotation="90" wrapText="1"/>
    </xf>
    <xf numFmtId="0" fontId="0" fillId="5" borderId="16" xfId="0" applyFont="1" applyFill="1" applyBorder="1" applyAlignment="1">
      <alignment horizontal="center" vertical="center" wrapText="1"/>
    </xf>
    <xf numFmtId="0" fontId="7" fillId="5" borderId="16" xfId="0" applyFont="1" applyFill="1" applyBorder="1" applyAlignment="1">
      <alignment horizontal="center" vertical="center" textRotation="90" wrapText="1"/>
    </xf>
    <xf numFmtId="0" fontId="6" fillId="0" borderId="16" xfId="0" applyFont="1" applyFill="1" applyBorder="1" applyAlignment="1">
      <alignment horizontal="center" vertical="center" textRotation="90" wrapText="1"/>
    </xf>
    <xf numFmtId="0" fontId="0" fillId="0" borderId="16" xfId="0" applyFont="1" applyFill="1" applyBorder="1" applyAlignment="1">
      <alignment horizontal="center" vertical="center" wrapText="1"/>
    </xf>
    <xf numFmtId="0" fontId="6" fillId="3" borderId="16" xfId="0" applyFont="1" applyFill="1" applyBorder="1" applyAlignment="1">
      <alignment horizontal="center" vertical="center" textRotation="90" wrapText="1"/>
    </xf>
    <xf numFmtId="0" fontId="0" fillId="9" borderId="21" xfId="0" applyFill="1" applyBorder="1" applyAlignment="1">
      <alignment horizontal="center" vertical="center"/>
    </xf>
    <xf numFmtId="0" fontId="0" fillId="9" borderId="33" xfId="0" applyFill="1" applyBorder="1" applyAlignment="1">
      <alignment horizontal="center" vertical="center"/>
    </xf>
    <xf numFmtId="0" fontId="5" fillId="6" borderId="0" xfId="0" applyFont="1" applyFill="1" applyAlignment="1">
      <alignment horizont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0" fillId="2" borderId="2" xfId="0" applyFill="1" applyBorder="1" applyAlignment="1">
      <alignment horizontal="center" vertical="center" wrapText="1"/>
    </xf>
    <xf numFmtId="0" fontId="4" fillId="6" borderId="0" xfId="0" applyFont="1" applyFill="1" applyAlignment="1">
      <alignment horizontal="center"/>
    </xf>
    <xf numFmtId="0" fontId="0" fillId="0" borderId="6" xfId="0" applyBorder="1" applyAlignment="1" applyProtection="1">
      <alignment horizontal="center" wrapText="1"/>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cellXfs>
  <cellStyles count="3">
    <cellStyle name="Lien hypertexte" xfId="2" builtinId="8"/>
    <cellStyle name="Normal" xfId="0" builtinId="0"/>
    <cellStyle name="Pourcentage" xfId="1" builtinId="5"/>
  </cellStyles>
  <dxfs count="23">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fill>
        <patternFill patternType="solid">
          <fgColor indexed="64"/>
          <bgColor theme="0" tint="-4.9989318521683403E-2"/>
        </patternFill>
      </fill>
      <alignment horizontal="general" vertical="center" textRotation="0" wrapText="0" indent="0" justifyLastLine="0" shrinkToFit="0" readingOrder="0"/>
    </dxf>
    <dxf>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rgb="FF0070C0"/>
        </left>
        <right style="thin">
          <color rgb="FF0070C0"/>
        </right>
        <top style="thin">
          <color rgb="FF0070C0"/>
        </top>
        <bottom style="thin">
          <color rgb="FF0070C0"/>
        </bottom>
        <vertical/>
        <horizontal/>
      </border>
      <protection locked="0" hidden="0"/>
    </dxf>
    <dxf>
      <fill>
        <patternFill patternType="solid">
          <fgColor indexed="64"/>
          <bgColor theme="0" tint="-4.9989318521683403E-2"/>
        </patternFill>
      </fill>
      <alignment horizontal="center" vertical="center" textRotation="0" wrapText="0" indent="0" justifyLastLine="0" shrinkToFit="0" readingOrder="0"/>
      <protection locked="0" hidden="0"/>
    </dxf>
    <dxf>
      <fill>
        <patternFill patternType="solid">
          <fgColor indexed="64"/>
          <bgColor theme="0" tint="-4.9989318521683403E-2"/>
        </patternFill>
      </fill>
      <alignment horizontal="general" vertical="center" textRotation="0" wrapText="1" indent="0" justifyLastLine="0" shrinkToFit="0" readingOrder="0"/>
    </dxf>
    <dxf>
      <alignment horizontal="center" vertical="top" textRotation="0" wrapText="0" indent="0" justifyLastLine="0" shrinkToFit="0" readingOrder="0"/>
    </dxf>
    <dxf>
      <fill>
        <patternFill patternType="none">
          <bgColor auto="1"/>
        </patternFill>
      </fill>
      <alignment horizontal="center" vertical="center" textRotation="0" wrapText="0" indent="0" justifyLastLine="0" shrinkToFit="0" readingOrder="0"/>
    </dxf>
    <dxf>
      <alignment horizontal="general" vertical="top" textRotation="0" wrapText="1" indent="0" justifyLastLine="0" shrinkToFit="0" readingOrder="0"/>
    </dxf>
    <dxf>
      <fill>
        <patternFill patternType="none">
          <bgColor auto="1"/>
        </patternFill>
      </fill>
      <alignment horizontal="general" vertical="center" textRotation="0" wrapText="1" indent="0" justifyLastLine="0" shrinkToFit="0" readingOrder="0"/>
    </dxf>
    <dxf>
      <alignment horizontal="general" vertical="top" textRotation="0" wrapText="0" indent="0" justifyLastLine="0" shrinkToFit="0" readingOrder="0"/>
    </dxf>
    <dxf>
      <fill>
        <patternFill patternType="none">
          <bgColor auto="1"/>
        </patternFill>
      </fill>
      <alignment horizontal="general" vertical="center" textRotation="0" wrapText="0" indent="0" justifyLastLine="0" shrinkToFit="0" readingOrder="0"/>
    </dxf>
    <dxf>
      <alignment horizontal="general" vertical="top" textRotation="0" wrapText="1" indent="0" justifyLastLine="0" shrinkToFit="0" readingOrder="0"/>
    </dxf>
    <dxf>
      <fill>
        <patternFill patternType="none">
          <bgColor auto="1"/>
        </patternFill>
      </fill>
      <alignment horizontal="general" vertical="center" textRotation="0" wrapText="1" indent="0" justifyLastLine="0" shrinkToFit="0" readingOrder="0"/>
    </dxf>
    <dxf>
      <fill>
        <patternFill patternType="none">
          <bgColor auto="1"/>
        </patternFill>
      </fill>
    </dxf>
    <dxf>
      <fill>
        <patternFill patternType="none">
          <bgColor auto="1"/>
        </patternFill>
      </fill>
      <alignment vertical="center" textRotation="0" indent="0" justifyLastLine="0" shrinkToFit="0" readingOrder="0"/>
    </dxf>
    <dxf>
      <font>
        <strike val="0"/>
        <outline val="0"/>
        <shadow val="0"/>
        <u val="none"/>
        <vertAlign val="baseline"/>
        <sz val="11"/>
        <name val="Calibri"/>
        <scheme val="minor"/>
      </font>
      <fill>
        <patternFill patternType="solid">
          <fgColor indexed="64"/>
          <bgColor theme="4"/>
        </patternFill>
      </fill>
      <alignment horizontal="center" vertical="center" textRotation="0" indent="0" justifyLastLine="0" shrinkToFit="0" readingOrder="0"/>
    </dxf>
  </dxfs>
  <tableStyles count="0" defaultTableStyle="TableStyleMedium2" defaultPivotStyle="PivotStyleLight16"/>
  <colors>
    <mruColors>
      <color rgb="FF173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globaux!Tableau croisé dynamique2</c:name>
    <c:fmtId val="6"/>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5988131691871877"/>
          <c:y val="0.13041703120443301"/>
          <c:w val="0.29309135837187017"/>
          <c:h val="0.76273429836422035"/>
        </c:manualLayout>
      </c:layout>
      <c:radarChart>
        <c:radarStyle val="filled"/>
        <c:varyColors val="0"/>
        <c:ser>
          <c:idx val="0"/>
          <c:order val="0"/>
          <c:tx>
            <c:strRef>
              <c:f>'Résultats globaux'!$B$7</c:f>
              <c:strCache>
                <c:ptCount val="1"/>
                <c:pt idx="0">
                  <c:v>Total</c:v>
                </c:pt>
              </c:strCache>
            </c:strRef>
          </c:tx>
          <c:spPr>
            <a:solidFill>
              <a:schemeClr val="accent1">
                <a:alpha val="50196"/>
              </a:schemeClr>
            </a:solidFill>
            <a:ln w="25400">
              <a:solidFill>
                <a:schemeClr val="accent1"/>
              </a:solidFill>
              <a:prstDash val="sysDot"/>
            </a:ln>
            <a:effectLst/>
          </c:spPr>
          <c:cat>
            <c:strRef>
              <c:f>'Résultats globaux'!$A$8:$A$15</c:f>
              <c:strCache>
                <c:ptCount val="7"/>
                <c:pt idx="0">
                  <c:v>Chap. 4 Contexte de l'organisme</c:v>
                </c:pt>
                <c:pt idx="1">
                  <c:v>Chap. 5 Leadership</c:v>
                </c:pt>
                <c:pt idx="2">
                  <c:v>Chap. 6 Planification</c:v>
                </c:pt>
                <c:pt idx="3">
                  <c:v>Chap. 7 Support</c:v>
                </c:pt>
                <c:pt idx="4">
                  <c:v>Chap. 8 Réalisation des activités opérationnelles</c:v>
                </c:pt>
                <c:pt idx="5">
                  <c:v>Chap. 9 Evaluation des performances</c:v>
                </c:pt>
                <c:pt idx="6">
                  <c:v>Chap.10 Amélioration</c:v>
                </c:pt>
              </c:strCache>
            </c:strRef>
          </c:cat>
          <c:val>
            <c:numRef>
              <c:f>'Résultats globaux'!$B$8:$B$15</c:f>
              <c:numCache>
                <c:formatCode>0%</c:formatCode>
                <c:ptCount val="7"/>
                <c:pt idx="0">
                  <c:v>1</c:v>
                </c:pt>
                <c:pt idx="1">
                  <c:v>1</c:v>
                </c:pt>
                <c:pt idx="2">
                  <c:v>0.92307692307692313</c:v>
                </c:pt>
                <c:pt idx="3">
                  <c:v>0.92230769230769216</c:v>
                </c:pt>
                <c:pt idx="4">
                  <c:v>0.99190476190476184</c:v>
                </c:pt>
                <c:pt idx="5">
                  <c:v>1</c:v>
                </c:pt>
                <c:pt idx="6">
                  <c:v>0.92444444444444451</c:v>
                </c:pt>
              </c:numCache>
            </c:numRef>
          </c:val>
          <c:extLst>
            <c:ext xmlns:c16="http://schemas.microsoft.com/office/drawing/2014/chart" uri="{C3380CC4-5D6E-409C-BE32-E72D297353CC}">
              <c16:uniqueId val="{00000000-899D-4E2E-9C85-730BABD0EC92}"/>
            </c:ext>
          </c:extLst>
        </c:ser>
        <c:dLbls>
          <c:showLegendKey val="0"/>
          <c:showVal val="0"/>
          <c:showCatName val="0"/>
          <c:showSerName val="0"/>
          <c:showPercent val="0"/>
          <c:showBubbleSize val="0"/>
        </c:dLbls>
        <c:axId val="154852352"/>
        <c:axId val="157307648"/>
      </c:radarChart>
      <c:catAx>
        <c:axId val="15485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7307648"/>
        <c:crosses val="autoZero"/>
        <c:auto val="1"/>
        <c:lblAlgn val="ctr"/>
        <c:lblOffset val="100"/>
        <c:noMultiLvlLbl val="0"/>
      </c:catAx>
      <c:valAx>
        <c:axId val="157307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85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orientation="portrait"/>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dynamique9</c:name>
    <c:fmtId val="10"/>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196480988996961"/>
          <c:y val="0.22119126439361333"/>
          <c:w val="0.51757791487494631"/>
          <c:h val="0.54950031483594175"/>
        </c:manualLayout>
      </c:layout>
      <c:radarChart>
        <c:radarStyle val="filled"/>
        <c:varyColors val="0"/>
        <c:ser>
          <c:idx val="0"/>
          <c:order val="0"/>
          <c:tx>
            <c:strRef>
              <c:f>'Résultats par chapitre'!$C$31</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chapitre'!$B$32:$B$36</c:f>
              <c:strCache>
                <c:ptCount val="4"/>
                <c:pt idx="0">
                  <c:v>4.1 Compréhension de l'organisme et de son contexte</c:v>
                </c:pt>
                <c:pt idx="1">
                  <c:v>4.4 SMQ et ses processus</c:v>
                </c:pt>
                <c:pt idx="2">
                  <c:v>4.2 Compréhension des besoins et attentes des parties intéressées</c:v>
                </c:pt>
                <c:pt idx="3">
                  <c:v>4.3 Détermination du domaine d'application du système de management de la qualité</c:v>
                </c:pt>
              </c:strCache>
            </c:strRef>
          </c:cat>
          <c:val>
            <c:numRef>
              <c:f>'Résultats par chapitre'!$C$32:$C$36</c:f>
              <c:numCache>
                <c:formatCode>0%</c:formatCode>
                <c:ptCount val="4"/>
                <c:pt idx="0">
                  <c:v>1</c:v>
                </c:pt>
                <c:pt idx="1">
                  <c:v>1</c:v>
                </c:pt>
                <c:pt idx="2">
                  <c:v>1</c:v>
                </c:pt>
                <c:pt idx="3">
                  <c:v>1</c:v>
                </c:pt>
              </c:numCache>
            </c:numRef>
          </c:val>
          <c:extLst>
            <c:ext xmlns:c16="http://schemas.microsoft.com/office/drawing/2014/chart" uri="{C3380CC4-5D6E-409C-BE32-E72D297353CC}">
              <c16:uniqueId val="{00000000-AE8B-4579-BD41-C296C1D1C214}"/>
            </c:ext>
          </c:extLst>
        </c:ser>
        <c:dLbls>
          <c:showLegendKey val="0"/>
          <c:showVal val="0"/>
          <c:showCatName val="0"/>
          <c:showSerName val="0"/>
          <c:showPercent val="0"/>
          <c:showBubbleSize val="0"/>
        </c:dLbls>
        <c:axId val="163702272"/>
        <c:axId val="163703808"/>
      </c:radarChart>
      <c:catAx>
        <c:axId val="16370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03808"/>
        <c:crosses val="autoZero"/>
        <c:auto val="1"/>
        <c:lblAlgn val="ctr"/>
        <c:lblOffset val="100"/>
        <c:noMultiLvlLbl val="0"/>
      </c:catAx>
      <c:valAx>
        <c:axId val="163703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02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dynamique10</c:name>
    <c:fmtId val="15"/>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801245998096423"/>
          <c:y val="0.12165343629409735"/>
          <c:w val="0.54441464047763188"/>
          <c:h val="0.53864346054324075"/>
        </c:manualLayout>
      </c:layout>
      <c:radarChart>
        <c:radarStyle val="filled"/>
        <c:varyColors val="0"/>
        <c:ser>
          <c:idx val="0"/>
          <c:order val="0"/>
          <c:tx>
            <c:strRef>
              <c:f>'Résultats par chapitre'!$C$62</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chapitre'!$B$63:$B$66</c:f>
              <c:strCache>
                <c:ptCount val="3"/>
                <c:pt idx="0">
                  <c:v>5.1 Leadership et engagement</c:v>
                </c:pt>
                <c:pt idx="1">
                  <c:v>5.2 Politique</c:v>
                </c:pt>
                <c:pt idx="2">
                  <c:v>5.3 Rôles, responsabilités et autorités au sein de l'organisme</c:v>
                </c:pt>
              </c:strCache>
            </c:strRef>
          </c:cat>
          <c:val>
            <c:numRef>
              <c:f>'Résultats par chapitre'!$C$63:$C$66</c:f>
              <c:numCache>
                <c:formatCode>0%</c:formatCode>
                <c:ptCount val="3"/>
                <c:pt idx="0">
                  <c:v>1</c:v>
                </c:pt>
                <c:pt idx="1">
                  <c:v>1</c:v>
                </c:pt>
                <c:pt idx="2">
                  <c:v>1</c:v>
                </c:pt>
              </c:numCache>
            </c:numRef>
          </c:val>
          <c:extLst>
            <c:ext xmlns:c16="http://schemas.microsoft.com/office/drawing/2014/chart" uri="{C3380CC4-5D6E-409C-BE32-E72D297353CC}">
              <c16:uniqueId val="{00000000-1FBD-46AD-9072-0111F223F7BA}"/>
            </c:ext>
          </c:extLst>
        </c:ser>
        <c:dLbls>
          <c:showLegendKey val="0"/>
          <c:showVal val="0"/>
          <c:showCatName val="0"/>
          <c:showSerName val="0"/>
          <c:showPercent val="0"/>
          <c:showBubbleSize val="0"/>
        </c:dLbls>
        <c:axId val="163744384"/>
        <c:axId val="163754368"/>
      </c:radarChart>
      <c:catAx>
        <c:axId val="16374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54368"/>
        <c:crosses val="autoZero"/>
        <c:auto val="1"/>
        <c:lblAlgn val="ctr"/>
        <c:lblOffset val="100"/>
        <c:noMultiLvlLbl val="0"/>
      </c:catAx>
      <c:valAx>
        <c:axId val="163754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44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dynamique11</c:name>
    <c:fmtId val="37"/>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892082239720054"/>
          <c:y val="0.25971953621001209"/>
          <c:w val="0.58596369203849563"/>
          <c:h val="0.61280319787528115"/>
        </c:manualLayout>
      </c:layout>
      <c:radarChart>
        <c:radarStyle val="filled"/>
        <c:varyColors val="0"/>
        <c:ser>
          <c:idx val="0"/>
          <c:order val="0"/>
          <c:tx>
            <c:strRef>
              <c:f>'Résultats par chapitre'!$C$95</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chapitre'!$B$96:$B$99</c:f>
              <c:strCache>
                <c:ptCount val="3"/>
                <c:pt idx="0">
                  <c:v>6.1 Actions à mettre en œuvre face aux risques et opportunités</c:v>
                </c:pt>
                <c:pt idx="1">
                  <c:v>6.2 Objectifs qualité et planification des actions pour les atteindre</c:v>
                </c:pt>
                <c:pt idx="2">
                  <c:v>6.3 Planification des modifications</c:v>
                </c:pt>
              </c:strCache>
            </c:strRef>
          </c:cat>
          <c:val>
            <c:numRef>
              <c:f>'Résultats par chapitre'!$C$96:$C$99</c:f>
              <c:numCache>
                <c:formatCode>0%</c:formatCode>
                <c:ptCount val="3"/>
                <c:pt idx="0">
                  <c:v>1</c:v>
                </c:pt>
                <c:pt idx="1">
                  <c:v>0.83333333333333337</c:v>
                </c:pt>
                <c:pt idx="2">
                  <c:v>1</c:v>
                </c:pt>
              </c:numCache>
            </c:numRef>
          </c:val>
          <c:extLst>
            <c:ext xmlns:c16="http://schemas.microsoft.com/office/drawing/2014/chart" uri="{C3380CC4-5D6E-409C-BE32-E72D297353CC}">
              <c16:uniqueId val="{00000000-50BC-4FE9-BC42-3EA9980E001C}"/>
            </c:ext>
          </c:extLst>
        </c:ser>
        <c:dLbls>
          <c:showLegendKey val="0"/>
          <c:showVal val="0"/>
          <c:showCatName val="0"/>
          <c:showSerName val="0"/>
          <c:showPercent val="0"/>
          <c:showBubbleSize val="0"/>
        </c:dLbls>
        <c:axId val="163774464"/>
        <c:axId val="163776000"/>
      </c:radarChart>
      <c:catAx>
        <c:axId val="16377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76000"/>
        <c:crosses val="autoZero"/>
        <c:auto val="1"/>
        <c:lblAlgn val="ctr"/>
        <c:lblOffset val="100"/>
        <c:noMultiLvlLbl val="0"/>
      </c:catAx>
      <c:valAx>
        <c:axId val="16377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74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dynamique12</c:name>
    <c:fmtId val="40"/>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2592945765576442"/>
          <c:y val="0.15174475136899557"/>
          <c:w val="0.58368118390181656"/>
          <c:h val="0.64459649833219546"/>
        </c:manualLayout>
      </c:layout>
      <c:radarChart>
        <c:radarStyle val="filled"/>
        <c:varyColors val="0"/>
        <c:ser>
          <c:idx val="0"/>
          <c:order val="0"/>
          <c:tx>
            <c:strRef>
              <c:f>'Résultats par chapitre'!$C$127</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chapitre'!$B$128:$B$133</c:f>
              <c:strCache>
                <c:ptCount val="5"/>
                <c:pt idx="0">
                  <c:v>7.1 Ressources</c:v>
                </c:pt>
                <c:pt idx="1">
                  <c:v>7.2 Compétences</c:v>
                </c:pt>
                <c:pt idx="2">
                  <c:v>7.4 Communication</c:v>
                </c:pt>
                <c:pt idx="3">
                  <c:v>7.5 Information documentée</c:v>
                </c:pt>
                <c:pt idx="4">
                  <c:v>7.3 Sensibilisation</c:v>
                </c:pt>
              </c:strCache>
            </c:strRef>
          </c:cat>
          <c:val>
            <c:numRef>
              <c:f>'Résultats par chapitre'!$C$128:$C$133</c:f>
              <c:numCache>
                <c:formatCode>0%</c:formatCode>
                <c:ptCount val="5"/>
                <c:pt idx="0">
                  <c:v>0.93909090909090909</c:v>
                </c:pt>
                <c:pt idx="1">
                  <c:v>0.8640000000000001</c:v>
                </c:pt>
                <c:pt idx="2">
                  <c:v>1</c:v>
                </c:pt>
                <c:pt idx="3">
                  <c:v>0.88833333333333331</c:v>
                </c:pt>
                <c:pt idx="4">
                  <c:v>1</c:v>
                </c:pt>
              </c:numCache>
            </c:numRef>
          </c:val>
          <c:extLst>
            <c:ext xmlns:c16="http://schemas.microsoft.com/office/drawing/2014/chart" uri="{C3380CC4-5D6E-409C-BE32-E72D297353CC}">
              <c16:uniqueId val="{00000000-2EC0-47BD-B0DA-391030C65DE0}"/>
            </c:ext>
          </c:extLst>
        </c:ser>
        <c:dLbls>
          <c:showLegendKey val="0"/>
          <c:showVal val="0"/>
          <c:showCatName val="0"/>
          <c:showSerName val="0"/>
          <c:showPercent val="0"/>
          <c:showBubbleSize val="0"/>
        </c:dLbls>
        <c:axId val="163824768"/>
        <c:axId val="163826304"/>
      </c:radarChart>
      <c:catAx>
        <c:axId val="16382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26304"/>
        <c:crosses val="autoZero"/>
        <c:auto val="1"/>
        <c:lblAlgn val="ctr"/>
        <c:lblOffset val="100"/>
        <c:noMultiLvlLbl val="0"/>
      </c:catAx>
      <c:valAx>
        <c:axId val="163826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24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dynamique13</c:name>
    <c:fmtId val="46"/>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radarChart>
        <c:radarStyle val="filled"/>
        <c:varyColors val="0"/>
        <c:ser>
          <c:idx val="0"/>
          <c:order val="0"/>
          <c:tx>
            <c:strRef>
              <c:f>'Résultats par chapitre'!$C$159</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chapitre'!$B$160:$B$167</c:f>
              <c:strCache>
                <c:ptCount val="7"/>
                <c:pt idx="0">
                  <c:v>8.1 Planification et maîtrise opérationnelles</c:v>
                </c:pt>
                <c:pt idx="1">
                  <c:v>8.2 Exigences relatives aux produits et services</c:v>
                </c:pt>
                <c:pt idx="2">
                  <c:v>8.3 Conception</c:v>
                </c:pt>
                <c:pt idx="3">
                  <c:v>8.4 Maitrise des processus, produits et services fournis par des prestataires externes</c:v>
                </c:pt>
                <c:pt idx="4">
                  <c:v>8.5 Production et préparation de service</c:v>
                </c:pt>
                <c:pt idx="5">
                  <c:v>8.6 Libération des produits et services</c:v>
                </c:pt>
                <c:pt idx="6">
                  <c:v>8.7 Maîtrise des éléments de sortie non conformes</c:v>
                </c:pt>
              </c:strCache>
            </c:strRef>
          </c:cat>
          <c:val>
            <c:numRef>
              <c:f>'Résultats par chapitre'!$C$160:$C$167</c:f>
              <c:numCache>
                <c:formatCode>0%</c:formatCode>
                <c:ptCount val="7"/>
                <c:pt idx="0">
                  <c:v>1</c:v>
                </c:pt>
                <c:pt idx="1">
                  <c:v>1</c:v>
                </c:pt>
                <c:pt idx="2">
                  <c:v>1</c:v>
                </c:pt>
                <c:pt idx="3">
                  <c:v>1</c:v>
                </c:pt>
                <c:pt idx="4">
                  <c:v>0.91500000000000004</c:v>
                </c:pt>
                <c:pt idx="5">
                  <c:v>1</c:v>
                </c:pt>
                <c:pt idx="6">
                  <c:v>1</c:v>
                </c:pt>
              </c:numCache>
            </c:numRef>
          </c:val>
          <c:extLst>
            <c:ext xmlns:c16="http://schemas.microsoft.com/office/drawing/2014/chart" uri="{C3380CC4-5D6E-409C-BE32-E72D297353CC}">
              <c16:uniqueId val="{00000000-6391-42B0-A2C1-4CF110DC070B}"/>
            </c:ext>
          </c:extLst>
        </c:ser>
        <c:dLbls>
          <c:showLegendKey val="0"/>
          <c:showVal val="0"/>
          <c:showCatName val="0"/>
          <c:showSerName val="0"/>
          <c:showPercent val="0"/>
          <c:showBubbleSize val="0"/>
        </c:dLbls>
        <c:axId val="163837824"/>
        <c:axId val="163839360"/>
      </c:radarChart>
      <c:catAx>
        <c:axId val="16383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39360"/>
        <c:crosses val="autoZero"/>
        <c:auto val="1"/>
        <c:lblAlgn val="ctr"/>
        <c:lblOffset val="100"/>
        <c:noMultiLvlLbl val="0"/>
      </c:catAx>
      <c:valAx>
        <c:axId val="16383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37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dynamique14</c:name>
    <c:fmtId val="49"/>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radarChart>
        <c:radarStyle val="filled"/>
        <c:varyColors val="0"/>
        <c:ser>
          <c:idx val="0"/>
          <c:order val="0"/>
          <c:tx>
            <c:strRef>
              <c:f>'Résultats par chapitre'!$C$191</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chapitre'!$B$192:$B$195</c:f>
              <c:strCache>
                <c:ptCount val="3"/>
                <c:pt idx="0">
                  <c:v>9.1 Surveillance, mesure, analyse et évaluation</c:v>
                </c:pt>
                <c:pt idx="1">
                  <c:v>9.2 Audit interne</c:v>
                </c:pt>
                <c:pt idx="2">
                  <c:v>9.3 Revue de direction</c:v>
                </c:pt>
              </c:strCache>
            </c:strRef>
          </c:cat>
          <c:val>
            <c:numRef>
              <c:f>'Résultats par chapitre'!$C$192:$C$195</c:f>
              <c:numCache>
                <c:formatCode>0%</c:formatCode>
                <c:ptCount val="3"/>
                <c:pt idx="0">
                  <c:v>1</c:v>
                </c:pt>
                <c:pt idx="1">
                  <c:v>1</c:v>
                </c:pt>
                <c:pt idx="2">
                  <c:v>1</c:v>
                </c:pt>
              </c:numCache>
            </c:numRef>
          </c:val>
          <c:extLst>
            <c:ext xmlns:c16="http://schemas.microsoft.com/office/drawing/2014/chart" uri="{C3380CC4-5D6E-409C-BE32-E72D297353CC}">
              <c16:uniqueId val="{00000000-89B4-4DB8-BA84-1C8F9E005895}"/>
            </c:ext>
          </c:extLst>
        </c:ser>
        <c:dLbls>
          <c:showLegendKey val="0"/>
          <c:showVal val="0"/>
          <c:showCatName val="0"/>
          <c:showSerName val="0"/>
          <c:showPercent val="0"/>
          <c:showBubbleSize val="0"/>
        </c:dLbls>
        <c:axId val="163879936"/>
        <c:axId val="163885824"/>
      </c:radarChart>
      <c:catAx>
        <c:axId val="16387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85824"/>
        <c:crosses val="autoZero"/>
        <c:auto val="1"/>
        <c:lblAlgn val="ctr"/>
        <c:lblOffset val="100"/>
        <c:noMultiLvlLbl val="0"/>
      </c:catAx>
      <c:valAx>
        <c:axId val="16388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879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[Exemple grille Audit Interne_ISO_9001_2015.xlsx]Résultats par chapitre!Tableau croisé dynamique15</c:name>
    <c:fmtId val="52"/>
  </c:pivotSource>
  <c:chart>
    <c:autoTitleDeleted val="1"/>
    <c:pivotFmts>
      <c:pivotFmt>
        <c:idx val="0"/>
        <c:spPr>
          <a:solidFill>
            <a:schemeClr val="accent1">
              <a:alpha val="50196"/>
            </a:schemeClr>
          </a:solidFill>
          <a:ln w="25400">
            <a:solidFill>
              <a:schemeClr val="accent1"/>
            </a:solidFill>
            <a:prstDash val="sysDot"/>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4334259032801839"/>
          <c:y val="0.26283834179969406"/>
          <c:w val="0.53221254445505051"/>
          <c:h val="0.65419162073059456"/>
        </c:manualLayout>
      </c:layout>
      <c:radarChart>
        <c:radarStyle val="filled"/>
        <c:varyColors val="0"/>
        <c:ser>
          <c:idx val="0"/>
          <c:order val="0"/>
          <c:tx>
            <c:strRef>
              <c:f>'Résultats par chapitre'!$C$223</c:f>
              <c:strCache>
                <c:ptCount val="1"/>
                <c:pt idx="0">
                  <c:v>Total</c:v>
                </c:pt>
              </c:strCache>
            </c:strRef>
          </c:tx>
          <c:spPr>
            <a:solidFill>
              <a:schemeClr val="accent1">
                <a:alpha val="50196"/>
              </a:schemeClr>
            </a:solidFill>
            <a:ln w="25400">
              <a:solidFill>
                <a:schemeClr val="accent1"/>
              </a:solidFill>
              <a:prstDash val="sysDot"/>
            </a:ln>
            <a:effectLst/>
          </c:spPr>
          <c:cat>
            <c:strRef>
              <c:f>'Résultats par chapitre'!$B$224:$B$227</c:f>
              <c:strCache>
                <c:ptCount val="3"/>
                <c:pt idx="0">
                  <c:v>10.1 Généralités</c:v>
                </c:pt>
                <c:pt idx="1">
                  <c:v>10.2 Non-conformité et action corrective</c:v>
                </c:pt>
                <c:pt idx="2">
                  <c:v>10.3 Amélioration continue</c:v>
                </c:pt>
              </c:strCache>
            </c:strRef>
          </c:cat>
          <c:val>
            <c:numRef>
              <c:f>'Résultats par chapitre'!$C$224:$C$227</c:f>
              <c:numCache>
                <c:formatCode>0%</c:formatCode>
                <c:ptCount val="3"/>
                <c:pt idx="0">
                  <c:v>1</c:v>
                </c:pt>
                <c:pt idx="1">
                  <c:v>0.90285714285714291</c:v>
                </c:pt>
                <c:pt idx="2">
                  <c:v>1</c:v>
                </c:pt>
              </c:numCache>
            </c:numRef>
          </c:val>
          <c:extLst>
            <c:ext xmlns:c16="http://schemas.microsoft.com/office/drawing/2014/chart" uri="{C3380CC4-5D6E-409C-BE32-E72D297353CC}">
              <c16:uniqueId val="{00000000-B35A-4323-BF55-ED59252F4AA1}"/>
            </c:ext>
          </c:extLst>
        </c:ser>
        <c:dLbls>
          <c:showLegendKey val="0"/>
          <c:showVal val="0"/>
          <c:showCatName val="0"/>
          <c:showSerName val="0"/>
          <c:showPercent val="0"/>
          <c:showBubbleSize val="0"/>
        </c:dLbls>
        <c:axId val="163991936"/>
        <c:axId val="163993472"/>
      </c:radarChart>
      <c:catAx>
        <c:axId val="16399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993472"/>
        <c:crosses val="autoZero"/>
        <c:auto val="1"/>
        <c:lblAlgn val="ctr"/>
        <c:lblOffset val="100"/>
        <c:noMultiLvlLbl val="0"/>
      </c:catAx>
      <c:valAx>
        <c:axId val="16399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991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R&#233;sultats par chapitre'!A1"/><Relationship Id="rId7" Type="http://schemas.openxmlformats.org/officeDocument/2006/relationships/image" Target="../media/image2.png"/><Relationship Id="rId2" Type="http://schemas.openxmlformats.org/officeDocument/2006/relationships/hyperlink" Target="#'R&#233;sultats globaux'!A1"/><Relationship Id="rId1" Type="http://schemas.openxmlformats.org/officeDocument/2006/relationships/hyperlink" Target="#Diagnostic!A1"/><Relationship Id="rId6" Type="http://schemas.openxmlformats.org/officeDocument/2006/relationships/hyperlink" Target="http://www.qualiblog.fr" TargetMode="External"/><Relationship Id="rId5" Type="http://schemas.openxmlformats.org/officeDocument/2006/relationships/image" Target="../media/image1.png"/><Relationship Id="rId4" Type="http://schemas.openxmlformats.org/officeDocument/2006/relationships/hyperlink" Target="http://www.qualisphere.fr"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qualisphere.fr" TargetMode="External"/><Relationship Id="rId1" Type="http://schemas.openxmlformats.org/officeDocument/2006/relationships/chart" Target="../charts/chart1.xml"/><Relationship Id="rId6" Type="http://schemas.openxmlformats.org/officeDocument/2006/relationships/hyperlink" Target="#Diagnostic!A1"/><Relationship Id="rId5" Type="http://schemas.openxmlformats.org/officeDocument/2006/relationships/image" Target="../media/image2.png"/><Relationship Id="rId4" Type="http://schemas.openxmlformats.org/officeDocument/2006/relationships/hyperlink" Target="http://www.qualiblog.fr"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www.qualisphere.fr" TargetMode="Externa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hyperlink" Target="#Diagnostic!A1"/><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image" Target="../media/image4.png"/><Relationship Id="rId5" Type="http://schemas.openxmlformats.org/officeDocument/2006/relationships/chart" Target="../charts/chart6.xml"/><Relationship Id="rId10" Type="http://schemas.openxmlformats.org/officeDocument/2006/relationships/hyperlink" Target="http://www.qualiblog.fr" TargetMode="External"/><Relationship Id="rId4" Type="http://schemas.openxmlformats.org/officeDocument/2006/relationships/chart" Target="../charts/chart5.xm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16</xdr:col>
      <xdr:colOff>7620</xdr:colOff>
      <xdr:row>12</xdr:row>
      <xdr:rowOff>22860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9509760" y="731520"/>
          <a:ext cx="2385060" cy="153162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60960</xdr:colOff>
      <xdr:row>5</xdr:row>
      <xdr:rowOff>76200</xdr:rowOff>
    </xdr:from>
    <xdr:to>
      <xdr:col>11</xdr:col>
      <xdr:colOff>0</xdr:colOff>
      <xdr:row>20</xdr:row>
      <xdr:rowOff>121920</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0960" y="1016000"/>
          <a:ext cx="8600440" cy="271272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fr-FR" sz="1100" b="1">
              <a:solidFill>
                <a:schemeClr val="accent1">
                  <a:lumMod val="50000"/>
                </a:schemeClr>
              </a:solidFill>
              <a:latin typeface="+mn-lt"/>
              <a:ea typeface="+mn-ea"/>
              <a:cs typeface="+mn-cs"/>
            </a:rPr>
            <a:t>MANUEL D’UTILISATION</a:t>
          </a:r>
        </a:p>
        <a:p>
          <a:pPr algn="l"/>
          <a:r>
            <a:rPr lang="fr-FR" sz="1100" u="sng">
              <a:solidFill>
                <a:schemeClr val="accent1">
                  <a:lumMod val="75000"/>
                </a:schemeClr>
              </a:solidFill>
              <a:latin typeface="+mn-lt"/>
              <a:ea typeface="+mn-ea"/>
              <a:cs typeface="+mn-cs"/>
            </a:rPr>
            <a:t>OBJECTIFS</a:t>
          </a:r>
        </a:p>
        <a:p>
          <a:pPr algn="l"/>
          <a:r>
            <a:rPr lang="fr-FR" sz="1100">
              <a:solidFill>
                <a:schemeClr val="dk1"/>
              </a:solidFill>
              <a:latin typeface="+mn-lt"/>
              <a:ea typeface="+mn-ea"/>
              <a:cs typeface="+mn-cs"/>
            </a:rPr>
            <a:t>La présente grille d’autoévaluation est basée sur la norme ISO 9001 : 2015. Elle permet  de mesurer les écarts entre les pratiques réelles concernant le système de management de la qualité et les exigences et recommandations du référentiel international. Ainsi elle constitue pour le Responsable Qualité et la</a:t>
          </a:r>
          <a:r>
            <a:rPr lang="fr-FR" sz="1100" baseline="0">
              <a:solidFill>
                <a:schemeClr val="dk1"/>
              </a:solidFill>
              <a:latin typeface="+mn-lt"/>
              <a:ea typeface="+mn-ea"/>
              <a:cs typeface="+mn-cs"/>
            </a:rPr>
            <a:t> Direction</a:t>
          </a:r>
          <a:r>
            <a:rPr lang="fr-FR" sz="1100">
              <a:solidFill>
                <a:schemeClr val="dk1"/>
              </a:solidFill>
              <a:latin typeface="+mn-lt"/>
              <a:ea typeface="+mn-ea"/>
              <a:cs typeface="+mn-cs"/>
            </a:rPr>
            <a:t> un outil d’aide à l’évaluation  permettant de mettre en évidence l’ensemble des actions d’amélioration à mener.</a:t>
          </a:r>
        </a:p>
        <a:p>
          <a:pPr algn="l"/>
          <a:r>
            <a:rPr lang="fr-FR" sz="1100">
              <a:solidFill>
                <a:schemeClr val="dk1"/>
              </a:solidFill>
              <a:latin typeface="+mn-lt"/>
              <a:ea typeface="+mn-ea"/>
              <a:cs typeface="+mn-cs"/>
            </a:rPr>
            <a:t>Cette grille peut-être utilisée en tant que fil directeur d’un audit interne ou externe ainsi que lors d’une autoévaluation.</a:t>
          </a:r>
        </a:p>
        <a:p>
          <a:pPr algn="l"/>
          <a:endParaRPr lang="fr-FR" sz="1100">
            <a:solidFill>
              <a:schemeClr val="dk1"/>
            </a:solidFill>
            <a:latin typeface="+mn-lt"/>
            <a:ea typeface="+mn-ea"/>
            <a:cs typeface="+mn-cs"/>
          </a:endParaRPr>
        </a:p>
        <a:p>
          <a:pPr algn="l"/>
          <a:endParaRPr lang="fr-FR" sz="1100">
            <a:solidFill>
              <a:schemeClr val="dk1"/>
            </a:solidFill>
            <a:latin typeface="+mn-lt"/>
            <a:ea typeface="+mn-ea"/>
            <a:cs typeface="+mn-cs"/>
          </a:endParaRPr>
        </a:p>
        <a:p>
          <a:pPr algn="l"/>
          <a:r>
            <a:rPr lang="fr-FR" sz="1100" u="sng">
              <a:solidFill>
                <a:schemeClr val="accent1">
                  <a:lumMod val="75000"/>
                </a:schemeClr>
              </a:solidFill>
              <a:latin typeface="+mn-lt"/>
              <a:ea typeface="+mn-ea"/>
              <a:cs typeface="+mn-cs"/>
            </a:rPr>
            <a:t>PRESENTATION DES ELEMENTS</a:t>
          </a:r>
        </a:p>
        <a:p>
          <a:pPr algn="l"/>
          <a:r>
            <a:rPr lang="fr-FR" sz="1100">
              <a:solidFill>
                <a:schemeClr val="dk1"/>
              </a:solidFill>
              <a:latin typeface="+mn-lt"/>
              <a:ea typeface="+mn-ea"/>
              <a:cs typeface="+mn-cs"/>
            </a:rPr>
            <a:t>D’une façon générale, de nombreux boutons d’action et un sommaire dynamique permettent de se rendre directement aux résultats qui intéressent ou par exemple de réinitialiser la grille. La grille se présente sous format Excel constitué de plusieurs onglets :</a:t>
          </a:r>
        </a:p>
        <a:p>
          <a:pPr lvl="1"/>
          <a:r>
            <a:rPr lang="fr-FR" sz="1100">
              <a:solidFill>
                <a:schemeClr val="dk1"/>
              </a:solidFill>
              <a:latin typeface="+mn-lt"/>
              <a:ea typeface="+mn-ea"/>
              <a:cs typeface="+mn-cs"/>
            </a:rPr>
            <a:t>- Le diagnostic (4 niveaux de notation conforme, acceptable, à améliorer et non conforme)</a:t>
          </a:r>
          <a:endParaRPr lang="fr-FR"/>
        </a:p>
        <a:p>
          <a:pPr lvl="1" algn="l"/>
          <a:r>
            <a:rPr lang="fr-FR" sz="1100">
              <a:solidFill>
                <a:schemeClr val="dk1"/>
              </a:solidFill>
              <a:latin typeface="+mn-lt"/>
              <a:ea typeface="+mn-ea"/>
              <a:cs typeface="+mn-cs"/>
            </a:rPr>
            <a:t>- Les résultats globaux</a:t>
          </a:r>
        </a:p>
        <a:p>
          <a:pPr lvl="1" algn="l"/>
          <a:r>
            <a:rPr lang="fr-FR" sz="1100">
              <a:solidFill>
                <a:schemeClr val="dk1"/>
              </a:solidFill>
              <a:latin typeface="+mn-lt"/>
              <a:ea typeface="+mn-ea"/>
              <a:cs typeface="+mn-cs"/>
            </a:rPr>
            <a:t>- Les résultats par chapitre</a:t>
          </a:r>
        </a:p>
        <a:p>
          <a:pPr lvl="0" algn="l"/>
          <a:endParaRPr lang="fr-FR" sz="1100">
            <a:solidFill>
              <a:schemeClr val="dk1"/>
            </a:solidFill>
            <a:latin typeface="+mn-lt"/>
            <a:ea typeface="+mn-ea"/>
            <a:cs typeface="+mn-cs"/>
          </a:endParaRPr>
        </a:p>
      </xdr:txBody>
    </xdr:sp>
    <xdr:clientData/>
  </xdr:twoCellAnchor>
  <xdr:twoCellAnchor>
    <xdr:from>
      <xdr:col>13</xdr:col>
      <xdr:colOff>106680</xdr:colOff>
      <xdr:row>6</xdr:row>
      <xdr:rowOff>7620</xdr:rowOff>
    </xdr:from>
    <xdr:to>
      <xdr:col>15</xdr:col>
      <xdr:colOff>717720</xdr:colOff>
      <xdr:row>7</xdr:row>
      <xdr:rowOff>45720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9616440" y="1150620"/>
          <a:ext cx="2196000" cy="22098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100" b="1"/>
            <a:t>Diagnostic</a:t>
          </a:r>
        </a:p>
      </xdr:txBody>
    </xdr:sp>
    <xdr:clientData/>
  </xdr:twoCellAnchor>
  <xdr:twoCellAnchor>
    <xdr:from>
      <xdr:col>13</xdr:col>
      <xdr:colOff>114300</xdr:colOff>
      <xdr:row>7</xdr:row>
      <xdr:rowOff>160020</xdr:rowOff>
    </xdr:from>
    <xdr:to>
      <xdr:col>15</xdr:col>
      <xdr:colOff>725340</xdr:colOff>
      <xdr:row>9</xdr:row>
      <xdr:rowOff>15240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9624060" y="1485900"/>
          <a:ext cx="2196000" cy="22098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100" b="1"/>
            <a:t>Résultats globaux</a:t>
          </a:r>
        </a:p>
      </xdr:txBody>
    </xdr:sp>
    <xdr:clientData/>
  </xdr:twoCellAnchor>
  <xdr:twoCellAnchor>
    <xdr:from>
      <xdr:col>13</xdr:col>
      <xdr:colOff>99060</xdr:colOff>
      <xdr:row>9</xdr:row>
      <xdr:rowOff>99060</xdr:rowOff>
    </xdr:from>
    <xdr:to>
      <xdr:col>15</xdr:col>
      <xdr:colOff>710100</xdr:colOff>
      <xdr:row>10</xdr:row>
      <xdr:rowOff>137160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9608820" y="1790700"/>
          <a:ext cx="2196000" cy="22098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100" b="1"/>
            <a:t>Résultats par chapitre</a:t>
          </a:r>
        </a:p>
      </xdr:txBody>
    </xdr:sp>
    <xdr:clientData/>
  </xdr:twoCellAnchor>
  <xdr:twoCellAnchor editAs="oneCell">
    <xdr:from>
      <xdr:col>6</xdr:col>
      <xdr:colOff>712760</xdr:colOff>
      <xdr:row>0</xdr:row>
      <xdr:rowOff>47625</xdr:rowOff>
    </xdr:from>
    <xdr:to>
      <xdr:col>10</xdr:col>
      <xdr:colOff>752522</xdr:colOff>
      <xdr:row>4</xdr:row>
      <xdr:rowOff>5625</xdr:rowOff>
    </xdr:to>
    <xdr:pic>
      <xdr:nvPicPr>
        <xdr:cNvPr id="9" name="Image 8">
          <a:hlinkClick xmlns:r="http://schemas.openxmlformats.org/officeDocument/2006/relationships" r:id="rId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stretch>
          <a:fillRect/>
        </a:stretch>
      </xdr:blipFill>
      <xdr:spPr>
        <a:xfrm>
          <a:off x="5284760" y="47625"/>
          <a:ext cx="3087762" cy="720000"/>
        </a:xfrm>
        <a:prstGeom prst="rect">
          <a:avLst/>
        </a:prstGeom>
      </xdr:spPr>
    </xdr:pic>
    <xdr:clientData/>
  </xdr:twoCellAnchor>
  <xdr:twoCellAnchor editAs="oneCell">
    <xdr:from>
      <xdr:col>0</xdr:col>
      <xdr:colOff>0</xdr:colOff>
      <xdr:row>0</xdr:row>
      <xdr:rowOff>0</xdr:rowOff>
    </xdr:from>
    <xdr:to>
      <xdr:col>3</xdr:col>
      <xdr:colOff>468031</xdr:colOff>
      <xdr:row>3</xdr:row>
      <xdr:rowOff>148500</xdr:rowOff>
    </xdr:to>
    <xdr:pic>
      <xdr:nvPicPr>
        <xdr:cNvPr id="10" name="Image 9">
          <a:hlinkClick xmlns:r="http://schemas.openxmlformats.org/officeDocument/2006/relationships" r:id="rId6"/>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stretch>
          <a:fillRect/>
        </a:stretch>
      </xdr:blipFill>
      <xdr:spPr>
        <a:xfrm>
          <a:off x="0" y="0"/>
          <a:ext cx="2754031"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53340</xdr:rowOff>
    </xdr:from>
    <xdr:to>
      <xdr:col>15</xdr:col>
      <xdr:colOff>624840</xdr:colOff>
      <xdr:row>1</xdr:row>
      <xdr:rowOff>182880</xdr:rowOff>
    </xdr:to>
    <xdr:sp macro="[0]!Actualisation_macro_globaux" textlink="">
      <xdr:nvSpPr>
        <xdr:cNvPr id="4" name="Rectangle à coins arrondis 3">
          <a:extLst>
            <a:ext uri="{FF2B5EF4-FFF2-40B4-BE49-F238E27FC236}">
              <a16:creationId xmlns:a16="http://schemas.microsoft.com/office/drawing/2014/main" id="{00000000-0008-0000-0100-000004000000}"/>
            </a:ext>
          </a:extLst>
        </xdr:cNvPr>
        <xdr:cNvSpPr/>
      </xdr:nvSpPr>
      <xdr:spPr>
        <a:xfrm>
          <a:off x="11948160" y="53340"/>
          <a:ext cx="2209800" cy="3581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Accès aux résultats globaux</a:t>
          </a:r>
        </a:p>
      </xdr:txBody>
    </xdr:sp>
    <xdr:clientData/>
  </xdr:twoCellAnchor>
  <xdr:twoCellAnchor>
    <xdr:from>
      <xdr:col>12</xdr:col>
      <xdr:colOff>563880</xdr:colOff>
      <xdr:row>2</xdr:row>
      <xdr:rowOff>30480</xdr:rowOff>
    </xdr:from>
    <xdr:to>
      <xdr:col>15</xdr:col>
      <xdr:colOff>632460</xdr:colOff>
      <xdr:row>3</xdr:row>
      <xdr:rowOff>175260</xdr:rowOff>
    </xdr:to>
    <xdr:sp macro="[0]!Actualisation_macro_chapitre" textlink="">
      <xdr:nvSpPr>
        <xdr:cNvPr id="5" name="Rectangle à coins arrondis 4">
          <a:extLst>
            <a:ext uri="{FF2B5EF4-FFF2-40B4-BE49-F238E27FC236}">
              <a16:creationId xmlns:a16="http://schemas.microsoft.com/office/drawing/2014/main" id="{00000000-0008-0000-0100-000005000000}"/>
            </a:ext>
          </a:extLst>
        </xdr:cNvPr>
        <xdr:cNvSpPr/>
      </xdr:nvSpPr>
      <xdr:spPr>
        <a:xfrm>
          <a:off x="11940540" y="487680"/>
          <a:ext cx="2225040" cy="373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lt1"/>
              </a:solidFill>
              <a:effectLst/>
              <a:latin typeface="+mn-lt"/>
              <a:ea typeface="+mn-ea"/>
              <a:cs typeface="+mn-cs"/>
            </a:rPr>
            <a:t>Accès aux résultats par chapitre</a:t>
          </a:r>
          <a:endParaRPr lang="fr-F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55245</xdr:colOff>
      <xdr:row>15</xdr:row>
      <xdr:rowOff>74295</xdr:rowOff>
    </xdr:from>
    <xdr:to>
      <xdr:col>2</xdr:col>
      <xdr:colOff>5198744</xdr:colOff>
      <xdr:row>33</xdr:row>
      <xdr:rowOff>36194</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245247</xdr:colOff>
      <xdr:row>0</xdr:row>
      <xdr:rowOff>55908</xdr:rowOff>
    </xdr:from>
    <xdr:to>
      <xdr:col>3</xdr:col>
      <xdr:colOff>1921647</xdr:colOff>
      <xdr:row>3</xdr:row>
      <xdr:rowOff>48288</xdr:rowOff>
    </xdr:to>
    <xdr:sp macro="[0]!Actualisation_macro_globaux" textlink="">
      <xdr:nvSpPr>
        <xdr:cNvPr id="13" name="Rectangle à coins arrondis 12">
          <a:extLst>
            <a:ext uri="{FF2B5EF4-FFF2-40B4-BE49-F238E27FC236}">
              <a16:creationId xmlns:a16="http://schemas.microsoft.com/office/drawing/2014/main" id="{00000000-0008-0000-0200-00000D000000}"/>
            </a:ext>
          </a:extLst>
        </xdr:cNvPr>
        <xdr:cNvSpPr/>
      </xdr:nvSpPr>
      <xdr:spPr>
        <a:xfrm>
          <a:off x="8977767" y="55908"/>
          <a:ext cx="1676400" cy="5410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t>Actualisation des résultats</a:t>
          </a:r>
        </a:p>
      </xdr:txBody>
    </xdr:sp>
    <xdr:clientData/>
  </xdr:twoCellAnchor>
  <xdr:twoCellAnchor editAs="oneCell">
    <xdr:from>
      <xdr:col>2</xdr:col>
      <xdr:colOff>2027210</xdr:colOff>
      <xdr:row>0</xdr:row>
      <xdr:rowOff>47625</xdr:rowOff>
    </xdr:from>
    <xdr:to>
      <xdr:col>2</xdr:col>
      <xdr:colOff>5114972</xdr:colOff>
      <xdr:row>4</xdr:row>
      <xdr:rowOff>5625</xdr:rowOff>
    </xdr:to>
    <xdr:pic>
      <xdr:nvPicPr>
        <xdr:cNvPr id="7" name="Image 6">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stretch>
          <a:fillRect/>
        </a:stretch>
      </xdr:blipFill>
      <xdr:spPr>
        <a:xfrm>
          <a:off x="5589560" y="47625"/>
          <a:ext cx="3087762" cy="720000"/>
        </a:xfrm>
        <a:prstGeom prst="rect">
          <a:avLst/>
        </a:prstGeom>
      </xdr:spPr>
    </xdr:pic>
    <xdr:clientData/>
  </xdr:twoCellAnchor>
  <xdr:twoCellAnchor editAs="oneCell">
    <xdr:from>
      <xdr:col>0</xdr:col>
      <xdr:colOff>0</xdr:colOff>
      <xdr:row>0</xdr:row>
      <xdr:rowOff>0</xdr:rowOff>
    </xdr:from>
    <xdr:to>
      <xdr:col>0</xdr:col>
      <xdr:colOff>2754031</xdr:colOff>
      <xdr:row>3</xdr:row>
      <xdr:rowOff>148500</xdr:rowOff>
    </xdr:to>
    <xdr:pic>
      <xdr:nvPicPr>
        <xdr:cNvPr id="8" name="Image 7">
          <a:hlinkClick xmlns:r="http://schemas.openxmlformats.org/officeDocument/2006/relationships" r:id="rId4"/>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print"/>
        <a:stretch>
          <a:fillRect/>
        </a:stretch>
      </xdr:blipFill>
      <xdr:spPr>
        <a:xfrm>
          <a:off x="0" y="0"/>
          <a:ext cx="2754031" cy="720000"/>
        </a:xfrm>
        <a:prstGeom prst="rect">
          <a:avLst/>
        </a:prstGeom>
      </xdr:spPr>
    </xdr:pic>
    <xdr:clientData/>
  </xdr:twoCellAnchor>
  <xdr:twoCellAnchor>
    <xdr:from>
      <xdr:col>3</xdr:col>
      <xdr:colOff>274320</xdr:colOff>
      <xdr:row>3</xdr:row>
      <xdr:rowOff>106680</xdr:rowOff>
    </xdr:from>
    <xdr:to>
      <xdr:col>3</xdr:col>
      <xdr:colOff>1927860</xdr:colOff>
      <xdr:row>5</xdr:row>
      <xdr:rowOff>114300</xdr:rowOff>
    </xdr:to>
    <xdr:sp macro="" textlink="">
      <xdr:nvSpPr>
        <xdr:cNvPr id="2" name="Rectangle à coins arrondis 1">
          <a:hlinkClick xmlns:r="http://schemas.openxmlformats.org/officeDocument/2006/relationships" r:id="rId6"/>
          <a:extLst>
            <a:ext uri="{FF2B5EF4-FFF2-40B4-BE49-F238E27FC236}">
              <a16:creationId xmlns:a16="http://schemas.microsoft.com/office/drawing/2014/main" id="{00000000-0008-0000-0200-000002000000}"/>
            </a:ext>
          </a:extLst>
        </xdr:cNvPr>
        <xdr:cNvSpPr/>
      </xdr:nvSpPr>
      <xdr:spPr>
        <a:xfrm>
          <a:off x="9006840" y="655320"/>
          <a:ext cx="1653540" cy="419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1100" b="1"/>
            <a:t>Retour Diagnostic</a:t>
          </a:r>
        </a:p>
      </xdr:txBody>
    </xdr:sp>
    <xdr:clientData/>
  </xdr:twoCellAnchor>
  <xdr:oneCellAnchor>
    <xdr:from>
      <xdr:col>3</xdr:col>
      <xdr:colOff>243840</xdr:colOff>
      <xdr:row>22</xdr:row>
      <xdr:rowOff>30480</xdr:rowOff>
    </xdr:from>
    <xdr:ext cx="184731" cy="264560"/>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8976360" y="4099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3</xdr:col>
      <xdr:colOff>286871</xdr:colOff>
      <xdr:row>5</xdr:row>
      <xdr:rowOff>152400</xdr:rowOff>
    </xdr:from>
    <xdr:to>
      <xdr:col>3</xdr:col>
      <xdr:colOff>1940411</xdr:colOff>
      <xdr:row>8</xdr:row>
      <xdr:rowOff>143435</xdr:rowOff>
    </xdr:to>
    <xdr:sp macro="[0]!Actualisation_macro_chapitre" textlink="">
      <xdr:nvSpPr>
        <xdr:cNvPr id="9" name="Rectangle à coins arrondis 8">
          <a:extLst>
            <a:ext uri="{FF2B5EF4-FFF2-40B4-BE49-F238E27FC236}">
              <a16:creationId xmlns:a16="http://schemas.microsoft.com/office/drawing/2014/main" id="{00000000-0008-0000-0200-000009000000}"/>
            </a:ext>
          </a:extLst>
        </xdr:cNvPr>
        <xdr:cNvSpPr/>
      </xdr:nvSpPr>
      <xdr:spPr>
        <a:xfrm>
          <a:off x="9206753" y="1102659"/>
          <a:ext cx="1653540" cy="52891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1100" b="1"/>
            <a:t>Accès au résultat par chapitre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792479</xdr:colOff>
      <xdr:row>31</xdr:row>
      <xdr:rowOff>148590</xdr:rowOff>
    </xdr:from>
    <xdr:to>
      <xdr:col>10</xdr:col>
      <xdr:colOff>675834</xdr:colOff>
      <xdr:row>57</xdr:row>
      <xdr:rowOff>22860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66040</xdr:colOff>
      <xdr:row>63</xdr:row>
      <xdr:rowOff>146050</xdr:rowOff>
    </xdr:from>
    <xdr:to>
      <xdr:col>10</xdr:col>
      <xdr:colOff>751840</xdr:colOff>
      <xdr:row>89</xdr:row>
      <xdr:rowOff>5080</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17929</xdr:colOff>
      <xdr:row>96</xdr:row>
      <xdr:rowOff>116541</xdr:rowOff>
    </xdr:from>
    <xdr:to>
      <xdr:col>10</xdr:col>
      <xdr:colOff>645458</xdr:colOff>
      <xdr:row>122</xdr:row>
      <xdr:rowOff>26893</xdr:rowOff>
    </xdr:to>
    <xdr:graphicFrame macro="">
      <xdr:nvGraphicFramePr>
        <xdr:cNvPr id="11" name="Graphique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53785</xdr:colOff>
      <xdr:row>128</xdr:row>
      <xdr:rowOff>13447</xdr:rowOff>
    </xdr:from>
    <xdr:to>
      <xdr:col>10</xdr:col>
      <xdr:colOff>735104</xdr:colOff>
      <xdr:row>153</xdr:row>
      <xdr:rowOff>44823</xdr:rowOff>
    </xdr:to>
    <xdr:graphicFrame macro="">
      <xdr:nvGraphicFramePr>
        <xdr:cNvPr id="12" name="Graphique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17927</xdr:colOff>
      <xdr:row>159</xdr:row>
      <xdr:rowOff>165847</xdr:rowOff>
    </xdr:from>
    <xdr:to>
      <xdr:col>10</xdr:col>
      <xdr:colOff>681317</xdr:colOff>
      <xdr:row>185</xdr:row>
      <xdr:rowOff>8964</xdr:rowOff>
    </xdr:to>
    <xdr:graphicFrame macro="">
      <xdr:nvGraphicFramePr>
        <xdr:cNvPr id="13" name="Graphique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80682</xdr:colOff>
      <xdr:row>191</xdr:row>
      <xdr:rowOff>174811</xdr:rowOff>
    </xdr:from>
    <xdr:to>
      <xdr:col>10</xdr:col>
      <xdr:colOff>726142</xdr:colOff>
      <xdr:row>217</xdr:row>
      <xdr:rowOff>62753</xdr:rowOff>
    </xdr:to>
    <xdr:graphicFrame macro="">
      <xdr:nvGraphicFramePr>
        <xdr:cNvPr id="14" name="Graphique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224</xdr:row>
      <xdr:rowOff>22411</xdr:rowOff>
    </xdr:from>
    <xdr:to>
      <xdr:col>10</xdr:col>
      <xdr:colOff>618565</xdr:colOff>
      <xdr:row>248</xdr:row>
      <xdr:rowOff>62753</xdr:rowOff>
    </xdr:to>
    <xdr:graphicFrame macro="">
      <xdr:nvGraphicFramePr>
        <xdr:cNvPr id="15" name="Graphique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582706</xdr:colOff>
      <xdr:row>2</xdr:row>
      <xdr:rowOff>8964</xdr:rowOff>
    </xdr:from>
    <xdr:to>
      <xdr:col>18</xdr:col>
      <xdr:colOff>681318</xdr:colOff>
      <xdr:row>4</xdr:row>
      <xdr:rowOff>191396</xdr:rowOff>
    </xdr:to>
    <xdr:sp macro="[0]!Actualisation_macro_chapitre" textlink="">
      <xdr:nvSpPr>
        <xdr:cNvPr id="18" name="Rectangle à coins arrondis 17">
          <a:extLst>
            <a:ext uri="{FF2B5EF4-FFF2-40B4-BE49-F238E27FC236}">
              <a16:creationId xmlns:a16="http://schemas.microsoft.com/office/drawing/2014/main" id="{00000000-0008-0000-0300-000012000000}"/>
            </a:ext>
          </a:extLst>
        </xdr:cNvPr>
        <xdr:cNvSpPr/>
      </xdr:nvSpPr>
      <xdr:spPr>
        <a:xfrm>
          <a:off x="9430871" y="367552"/>
          <a:ext cx="1676400" cy="5410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t>Actualisation des résultats</a:t>
          </a:r>
        </a:p>
      </xdr:txBody>
    </xdr:sp>
    <xdr:clientData/>
  </xdr:twoCellAnchor>
  <xdr:twoCellAnchor editAs="oneCell">
    <xdr:from>
      <xdr:col>12</xdr:col>
      <xdr:colOff>20237</xdr:colOff>
      <xdr:row>0</xdr:row>
      <xdr:rowOff>36419</xdr:rowOff>
    </xdr:from>
    <xdr:to>
      <xdr:col>15</xdr:col>
      <xdr:colOff>836193</xdr:colOff>
      <xdr:row>4</xdr:row>
      <xdr:rowOff>5625</xdr:rowOff>
    </xdr:to>
    <xdr:pic>
      <xdr:nvPicPr>
        <xdr:cNvPr id="19" name="Image 18">
          <a:hlinkClick xmlns:r="http://schemas.openxmlformats.org/officeDocument/2006/relationships" r:id="rId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9" cstate="print"/>
        <a:stretch>
          <a:fillRect/>
        </a:stretch>
      </xdr:blipFill>
      <xdr:spPr>
        <a:xfrm>
          <a:off x="5511119" y="36419"/>
          <a:ext cx="3087762" cy="720000"/>
        </a:xfrm>
        <a:prstGeom prst="rect">
          <a:avLst/>
        </a:prstGeom>
      </xdr:spPr>
    </xdr:pic>
    <xdr:clientData/>
  </xdr:twoCellAnchor>
  <xdr:twoCellAnchor editAs="oneCell">
    <xdr:from>
      <xdr:col>5</xdr:col>
      <xdr:colOff>12700</xdr:colOff>
      <xdr:row>0</xdr:row>
      <xdr:rowOff>0</xdr:rowOff>
    </xdr:from>
    <xdr:to>
      <xdr:col>8</xdr:col>
      <xdr:colOff>488949</xdr:colOff>
      <xdr:row>3</xdr:row>
      <xdr:rowOff>148500</xdr:rowOff>
    </xdr:to>
    <xdr:pic>
      <xdr:nvPicPr>
        <xdr:cNvPr id="20" name="Image 19">
          <a:hlinkClick xmlns:r="http://schemas.openxmlformats.org/officeDocument/2006/relationships" r:id="rId10"/>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1" cstate="print"/>
        <a:stretch>
          <a:fillRect/>
        </a:stretch>
      </xdr:blipFill>
      <xdr:spPr>
        <a:xfrm>
          <a:off x="177800" y="0"/>
          <a:ext cx="2838449" cy="681900"/>
        </a:xfrm>
        <a:prstGeom prst="rect">
          <a:avLst/>
        </a:prstGeom>
      </xdr:spPr>
    </xdr:pic>
    <xdr:clientData/>
  </xdr:twoCellAnchor>
  <xdr:twoCellAnchor>
    <xdr:from>
      <xdr:col>18</xdr:col>
      <xdr:colOff>753035</xdr:colOff>
      <xdr:row>2</xdr:row>
      <xdr:rowOff>0</xdr:rowOff>
    </xdr:from>
    <xdr:to>
      <xdr:col>21</xdr:col>
      <xdr:colOff>39893</xdr:colOff>
      <xdr:row>4</xdr:row>
      <xdr:rowOff>188259</xdr:rowOff>
    </xdr:to>
    <xdr:sp macro="" textlink="">
      <xdr:nvSpPr>
        <xdr:cNvPr id="17" name="Rectangle à coins arrondis 16">
          <a:hlinkClick xmlns:r="http://schemas.openxmlformats.org/officeDocument/2006/relationships" r:id="rId12"/>
          <a:extLst>
            <a:ext uri="{FF2B5EF4-FFF2-40B4-BE49-F238E27FC236}">
              <a16:creationId xmlns:a16="http://schemas.microsoft.com/office/drawing/2014/main" id="{00000000-0008-0000-0300-000011000000}"/>
            </a:ext>
          </a:extLst>
        </xdr:cNvPr>
        <xdr:cNvSpPr/>
      </xdr:nvSpPr>
      <xdr:spPr>
        <a:xfrm>
          <a:off x="11178988" y="358588"/>
          <a:ext cx="1653540" cy="5468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FR" sz="1100" b="1"/>
            <a:t>Retour Diagnostic</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 refreshedDate="43396.499180787039" createdVersion="5" refreshedVersion="3" minRefreshableVersion="3" recordCount="145" xr:uid="{00000000-000A-0000-FFFF-FFFF18000000}">
  <cacheSource type="worksheet">
    <worksheetSource name="Tableau1"/>
  </cacheSource>
  <cacheFields count="8">
    <cacheField name="Chapitre" numFmtId="0">
      <sharedItems containsBlank="1" count="9">
        <s v="Chap. 4 Contexte de l'organisme"/>
        <s v="Chap. 5 Leadership"/>
        <s v="Chap. 6 Planification"/>
        <s v="Chap. 7 Support"/>
        <s v="Chap. 8 Réalisation des activités opérationnelles"/>
        <s v="Chap. 9 Evaluation des performances"/>
        <s v="Chap.10 Amélioration"/>
        <m u="1"/>
        <s v="Chap. 10 Amélioration" u="1"/>
      </sharedItems>
    </cacheField>
    <cacheField name="Article" numFmtId="0">
      <sharedItems containsBlank="1" count="32">
        <s v="4.1 Compréhension de l'organisme et de son contexte"/>
        <s v="4.2 Compréhension des besoins et attentes des parties intéressées"/>
        <s v="4.3 Détermination du domaine d'application du système de management de la qualité"/>
        <s v="4.4 SMQ et ses processus"/>
        <s v="5.1 Leadership et engagement"/>
        <s v="5.2 Politique"/>
        <s v="5.3 Rôles, responsabilités et autorités au sein de l'organisme"/>
        <s v="6.1 Actions à mettre en œuvre face aux risques et opportunités"/>
        <s v="6.2 Objectifs qualité et planification des actions pour les atteindre"/>
        <s v="6.3 Planification des modifications"/>
        <s v="7.1 Ressources"/>
        <s v="7.2 Compétences"/>
        <s v="7.3 Sensibilisation"/>
        <s v="7.4 Communication"/>
        <s v="7.5 Information documentée"/>
        <s v="8.1 Planification et maîtrise opérationnelles"/>
        <s v="8.2 Exigences relatives aux produits et services"/>
        <s v="8.3 Conception"/>
        <s v="8.4 Maitrise des processus, produits et services fournis par des prestataires externes"/>
        <s v="8.5 Production et préparation de service"/>
        <s v="8.6 Libération des produits et services"/>
        <s v="8.7 Maîtrise des éléments de sortie non conformes"/>
        <s v="9.1 Surveillance, mesure, analyse et évaluation"/>
        <s v="9.2 Audit interne"/>
        <s v="9.3 Revue de direction"/>
        <s v="10.1 Généralités"/>
        <s v="10.2 Non-conformité et action corrective"/>
        <s v="10.3 Amélioration continue"/>
        <m u="1"/>
        <s v="7.3 Sensiblisation" u="1"/>
        <s v="4.2 Compréhension des besoins et attentes des parties intéréssées" u="1"/>
        <s v="4.3 Détermination du domaine d'application du système de managment de la qualité" u="1"/>
      </sharedItems>
    </cacheField>
    <cacheField name="Chapitre de la norme correspondant_x000a_Version 2015" numFmtId="0">
      <sharedItems containsBlank="1"/>
    </cacheField>
    <cacheField name="Ancien chapitre version 2008" numFmtId="0">
      <sharedItems containsBlank="1"/>
    </cacheField>
    <cacheField name="Questions" numFmtId="0">
      <sharedItems longText="1"/>
    </cacheField>
    <cacheField name="Evaluation" numFmtId="0">
      <sharedItems/>
    </cacheField>
    <cacheField name="Observations" numFmtId="0">
      <sharedItems longText="1"/>
    </cacheField>
    <cacheField name="Note" numFmtId="9">
      <sharedItems containsMixedTypes="1"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5">
  <r>
    <x v="0"/>
    <x v="0"/>
    <m/>
    <s v="-"/>
    <s v="Les enjeux internes et externes relatifs à l'entreprise sont-ils identifiés ?"/>
    <s v="Conforme"/>
    <s v="Analyse SWOT Doc : "/>
    <n v="1"/>
  </r>
  <r>
    <x v="0"/>
    <x v="0"/>
    <m/>
    <s v="-"/>
    <s v="Les informations relatives à ces enjeux internes et externes sont-ils surveillés ?"/>
    <s v="Conforme"/>
    <s v="Analyse des RAP dans les FIP du N°1 à 15 _x000a_CR de COPIL et de CODIR _x000a_NEWS VENTE SIMAB _x000a_SIG"/>
    <n v="1"/>
  </r>
  <r>
    <x v="0"/>
    <x v="0"/>
    <m/>
    <s v="-"/>
    <s v="Ces enjeux sont-ils pris en compte dans le système qualité ?"/>
    <s v="Conforme"/>
    <s v="Analyse des RAP dans les FIP du N° 1 à 15 , mise en place de plan d'action "/>
    <n v="1"/>
  </r>
  <r>
    <x v="0"/>
    <x v="1"/>
    <m/>
    <s v="-"/>
    <s v="Les parties intéressées pertinentes sont-elles identifiées ?"/>
    <s v="Conforme"/>
    <s v="Liste des parties interessées et leurs besoins Doc :  "/>
    <n v="1"/>
  </r>
  <r>
    <x v="0"/>
    <x v="1"/>
    <m/>
    <s v="-"/>
    <s v="Les exigences des parties intéressées sont-elles identifiées ?"/>
    <s v="Conforme"/>
    <s v="Liste des parties interessées et leurs besoins Doc :  "/>
    <n v="1"/>
  </r>
  <r>
    <x v="0"/>
    <x v="1"/>
    <m/>
    <s v="-"/>
    <s v="Les exigences des parties intéressées sont-elles surveillées et revues ?"/>
    <s v="Conforme"/>
    <s v="FIP et plan d'action _x000a_Evenements / échange / 1/4d'H qualité / COPIL et CODIR_x000a_NPS / Enquête de satisfaction / Traitement des BR_x000a_Relation Fournisseurs / transporteurs Relation Banque_x000a_"/>
    <n v="1"/>
  </r>
  <r>
    <x v="0"/>
    <x v="2"/>
    <m/>
    <s v="1.2"/>
    <s v="Le domaine d'application du SMQ est-il déterminé ?"/>
    <s v="Conforme"/>
    <s v="Domaine d'application : Doc :"/>
    <n v="1"/>
  </r>
  <r>
    <x v="0"/>
    <x v="2"/>
    <m/>
    <s v="1.2"/>
    <s v="Le domaine d'application est-il disponible sous une forme documentée ?"/>
    <s v="Conforme"/>
    <s v="Domaine d'application : Doc :_x000a_PPT de présentation de la politique qualité "/>
    <n v="1"/>
  </r>
  <r>
    <x v="0"/>
    <x v="3"/>
    <m/>
    <s v="1.2"/>
    <s v="Les processus ont-ils été identifiés ?"/>
    <s v="Conforme"/>
    <s v="Cratographie des processus "/>
    <n v="1"/>
  </r>
  <r>
    <x v="0"/>
    <x v="3"/>
    <m/>
    <s v="1.2"/>
    <s v="Les données d'entrées et de sorties de ces processus ont-elles été identifiées ?"/>
    <s v="Conforme"/>
    <s v="FIP"/>
    <n v="1"/>
  </r>
  <r>
    <x v="0"/>
    <x v="3"/>
    <m/>
    <s v="1.2"/>
    <s v="Les séquences et les interactions de ces processus ont-elles été identifiées ?"/>
    <s v="Conforme"/>
    <s v="FIP"/>
    <n v="1"/>
  </r>
  <r>
    <x v="0"/>
    <x v="3"/>
    <m/>
    <s v="1.2"/>
    <s v="Les critères et les méthodes pour assurer l'efficacité de ces processus ont-ils été déterminé ?"/>
    <s v="Conforme"/>
    <s v="KPI FIP"/>
    <n v="1"/>
  </r>
  <r>
    <x v="0"/>
    <x v="3"/>
    <m/>
    <s v="1.2"/>
    <s v="Les ressources nécessaires à ces processus sont-elles identifiées et à disposition ?"/>
    <s v="Conforme"/>
    <s v="A identifier  sur les fiches processus"/>
    <n v="1"/>
  </r>
  <r>
    <x v="0"/>
    <x v="3"/>
    <m/>
    <s v="1.2"/>
    <s v="Les responsabilités ont-elles été définies ?"/>
    <s v="Conforme"/>
    <s v="Pilotes de processus "/>
    <n v="1"/>
  </r>
  <r>
    <x v="0"/>
    <x v="3"/>
    <m/>
    <s v="1.2"/>
    <s v="Les risques et opportunités liés à ces processus ont été pris en compte, des actions appropriées sont planifiées ?"/>
    <s v="Conforme"/>
    <s v="RAP, Plan d'action "/>
    <n v="1"/>
  </r>
  <r>
    <x v="0"/>
    <x v="3"/>
    <m/>
    <s v="1.2"/>
    <s v="Ces processus sont évalués, mesurés et analysés ? "/>
    <s v="Conforme"/>
    <s v="1/4d'H qualité , COPIL &amp; CODIR "/>
    <n v="1"/>
  </r>
  <r>
    <x v="0"/>
    <x v="3"/>
    <m/>
    <s v="1.2"/>
    <s v="Des actions sont mises en œuvre si les processus ne produisent pas les résultats attendus ?"/>
    <s v="Conforme"/>
    <s v="1/4d'H qualité, Plan d'action, COPIL, &amp; CODIR"/>
    <n v="1"/>
  </r>
  <r>
    <x v="0"/>
    <x v="3"/>
    <m/>
    <s v="1.2"/>
    <s v="Les informations relatives à ces processus sont documentées?"/>
    <s v="Conforme"/>
    <s v="FIP + CR COPIL &amp; CODIR "/>
    <n v="1"/>
  </r>
  <r>
    <x v="1"/>
    <x v="4"/>
    <s v="5.1.1 Généralités"/>
    <s v="5.1"/>
    <s v="La direction assume et démontre sa responsabilité et son engagement dans l'efficacité du SMQ ?"/>
    <s v="Conforme"/>
    <s v="Politique QSE Doc : _x000a_Lettre d'Engagement : Doc : _x000a_Investissement dans un consultant extérieur : Contrat _x000a_CODIR Qualité tous les 2 mois + CR _x000a_Volonté de se certifier ISO 9001 V 15 "/>
    <n v="1"/>
  </r>
  <r>
    <x v="1"/>
    <x v="4"/>
    <s v="5.1.1 Généralités"/>
    <s v="5.1"/>
    <s v="La politique et les objectifs qualité sont-ils établis et formalisés ?"/>
    <s v="Conforme"/>
    <s v="Politique Qualité + objectif doc : _x000a_Objectifs des FIP"/>
    <n v="1"/>
  </r>
  <r>
    <x v="1"/>
    <x v="4"/>
    <s v="5.1.1 Généralités"/>
    <s v="5.1"/>
    <s v="La direction promouvoit-elle l'approche processus et l'approche par les risques ?"/>
    <s v="Conforme"/>
    <s v="Cartographie_x000a_FIP_x000a_RAP_x000a_Plan d'action_x000a_COPIL / CODIR "/>
    <n v="1"/>
  </r>
  <r>
    <x v="1"/>
    <x v="4"/>
    <s v="5.1.1 Généralités"/>
    <s v="5.1"/>
    <s v="La direction s'assure-t-elle de la disponibilité des ressources nécessaires au SMQ?"/>
    <s v="Conforme"/>
    <s v="Nomination des Pilote de processus _x000a_1/4 d'Heure qualité tous les mois_x000a_COPIL &amp; CODIR "/>
    <n v="1"/>
  </r>
  <r>
    <x v="1"/>
    <x v="4"/>
    <s v="5.1.1 Généralités"/>
    <s v="5.1"/>
    <s v="La direction communique t-elle sur l'importance de disposer un système efficace et de se conformer aux exigences  et incite-elle les personnes à contribuer à son efficacité ?"/>
    <s v="Conforme"/>
    <s v="Nomination des Pilote de processus _x000a_1/4 d'Heure qualité tous les mois_x000a_COPIL &amp; CODIR "/>
    <n v="1"/>
  </r>
  <r>
    <x v="1"/>
    <x v="4"/>
    <s v="5.1.1 Généralités"/>
    <s v="5.1"/>
    <s v="La direction s'assure-t-elle que le SMQ atteint les résultats attendus?"/>
    <s v="Conforme"/>
    <s v="COPIL &amp; CODIR + retransmission des décision CODIR aux différents pilotes _x000a_+ soutiens des deux Responsables Qualité_x000a_+ Assistant QSE "/>
    <n v="1"/>
  </r>
  <r>
    <x v="1"/>
    <x v="4"/>
    <s v="5.1.1 Généralités"/>
    <s v="5.1"/>
    <s v="La direction promouvoit-elle l'amélioration ?"/>
    <s v="Conforme"/>
    <s v="1/4d'H qualité _x000a_COPIL &amp; CODIR + retransmission des décision CODIR aux différents pilotes _x000a_+ soutiens des deux Responsables Qualité_x000a_+ Assistant QSE "/>
    <n v="1"/>
  </r>
  <r>
    <x v="1"/>
    <x v="4"/>
    <s v="5.1.1 Généralités"/>
    <s v="5.1"/>
    <s v="La direction soutient-elle les autres personnes ayant un rôle pertinent dans le système, afin de démonter leurs responsabilités ?"/>
    <s v="Conforme"/>
    <s v="Nomination de 10 Pilotes de processus "/>
    <n v="1"/>
  </r>
  <r>
    <x v="1"/>
    <x v="4"/>
    <s v="5.1.2 Orientation client"/>
    <s v="5.2"/>
    <s v="La direction démontre t-elle son engagement relatif à l'engagement client ?"/>
    <s v="Conforme"/>
    <s v="Volonté de connaitre la satisfaction de l'ensemble des clients de SIMAB : NPS_x000a_Enquête de magasin + SITE INTERNET _x000a_Sensibilisation à prendre soin de tout echantillon ou matériel prêter par le client : CF Table de Tony"/>
    <n v="1"/>
  </r>
  <r>
    <x v="1"/>
    <x v="4"/>
    <s v="5.1.2 Orientation client"/>
    <s v="5.2"/>
    <s v="Les exigences des clients sont-elles déterminées et respectées ?"/>
    <s v="Conforme"/>
    <s v="Document de la détermination des exigences clients : CF MB et LC "/>
    <n v="1"/>
  </r>
  <r>
    <x v="1"/>
    <x v="4"/>
    <s v="5.1.2 Orientation client"/>
    <s v="5.2"/>
    <s v="Les risques et opportunités ayant une incidence sur la conformité des produits et services sont-ils déterminés et pris en compte ?"/>
    <s v="Conforme"/>
    <s v="FIP Production ordonnancement, vrac, assemblage, vontre typage, gestion de stocks &amp; préparation our exppéition "/>
    <n v="1"/>
  </r>
  <r>
    <x v="1"/>
    <x v="5"/>
    <m/>
    <s v="5.3"/>
    <s v="La politique qualité est-elle adaptée à la finalité de l'organisme ?"/>
    <s v="Conforme"/>
    <s v="Politique Qualité : Doc : "/>
    <n v="1"/>
  </r>
  <r>
    <x v="1"/>
    <x v="5"/>
    <m/>
    <s v="5.3"/>
    <s v="La politique est-elle établit, revue et mise à jour régulièrement par la direction ?"/>
    <s v="Conforme"/>
    <s v="Politique revue annuellement après les audit "/>
    <n v="1"/>
  </r>
  <r>
    <x v="1"/>
    <x v="5"/>
    <m/>
    <s v="5.3"/>
    <s v="La politique qualité prend-t-elle en compte les exigences réglementaires, légales et celles des clients?"/>
    <s v="Conforme"/>
    <s v="Politique Qualité : Doc : _x000a_Exigences client : Doc : _x000a_Exigences réglementaires : Doc "/>
    <n v="1"/>
  </r>
  <r>
    <x v="1"/>
    <x v="5"/>
    <m/>
    <s v="5.3"/>
    <s v="La politique qualité définit-elle un cadre aux objectifs qualité ?"/>
    <s v="Conforme"/>
    <s v="Politique qualité : Doc :  "/>
    <n v="1"/>
  </r>
  <r>
    <x v="1"/>
    <x v="5"/>
    <m/>
    <s v="5.3"/>
    <s v="La politique qualité comprend-elle l'engagement à satisfaire aux exigences et à améliorer en permanence l'efficacité du SMQ ?"/>
    <s v="Conforme"/>
    <s v="Politique Qualité : Doc : "/>
    <n v="1"/>
  </r>
  <r>
    <x v="1"/>
    <x v="5"/>
    <m/>
    <s v="5.3"/>
    <s v="La politique qualité est-elle communiquée au sein de l'organisme ?"/>
    <s v="Conforme"/>
    <s v="PPT de présentation à l'ensemble des collaborateurs (3 PPT) _x000a_Politique affichée salle de pause de CH_x000a_"/>
    <n v="1"/>
  </r>
  <r>
    <x v="1"/>
    <x v="5"/>
    <m/>
    <s v="5.3"/>
    <s v="La politique qualité est-elle mise à disposition des parties intéressées ?"/>
    <s v="Conforme"/>
    <s v="Site + Collaborateurs classeur jaune + Dossier qualité de chaque pilote de processus  "/>
    <n v="1"/>
  </r>
  <r>
    <x v="1"/>
    <x v="6"/>
    <m/>
    <s v="5.5"/>
    <s v="Les responsabilités et autorités de tous les individus de votre organisme sont-elles clairement formalisées et communiquées au sein de l'organisme ?"/>
    <s v="Conforme"/>
    <s v="Afficher les organigrammes _x000a_Transmettre et  faire signer toutes les fiches de postes_x000a_Livret d'accueil "/>
    <n v="1"/>
  </r>
  <r>
    <x v="1"/>
    <x v="6"/>
    <m/>
    <s v="5.5"/>
    <s v="Un responsable a-t-il été nommé par la direction pour rendre compte de la performance du SMQ et des opportunités d'amélioration à la direction ?"/>
    <s v="Conforme"/>
    <s v="Nomination de deux Responsables Qualité Sécurité Environnement_x000a_Ainsi que Un assistant QSE pour une durée minimum de 2 ans "/>
    <n v="1"/>
  </r>
  <r>
    <x v="1"/>
    <x v="6"/>
    <m/>
    <s v="5.5"/>
    <s v="Un responsable a-t-il été nommé par la direction pour assurer la sensibilisation aux exigences du client et promovoir l'orientation client dans tout l'organisme ?"/>
    <s v="Conforme"/>
    <s v="Plusieurs responsables : commerciaux/ _x000a_partie technique/ assistantes commerciales"/>
    <n v="1"/>
  </r>
  <r>
    <x v="1"/>
    <x v="6"/>
    <m/>
    <s v="5.5"/>
    <s v="Un responsable a-t-il été nommé par la direction pour assurer suivi du SMQ ?"/>
    <s v="Conforme"/>
    <s v="Nomination de deux Responsables Qualité Sécurité Environnement_x000a_Ainsi que Un assistant QSE pour une durée minimum de 2 ans "/>
    <n v="1"/>
  </r>
  <r>
    <x v="2"/>
    <x v="7"/>
    <m/>
    <s v="5.4.2 / 8.3"/>
    <s v="Les risques et opportunités pour votre organisme sont-ils déterminés ?"/>
    <s v="Conforme"/>
    <s v="SWOT_x000a_FIP : RAP "/>
    <n v="1"/>
  </r>
  <r>
    <x v="2"/>
    <x v="7"/>
    <m/>
    <s v="5.4.2 / 8.3"/>
    <s v="La planification du SMQ prend elle en compte les risques et opportunités ?"/>
    <s v="Conforme"/>
    <s v="FIP : RAP : Plan d'Action "/>
    <n v="1"/>
  </r>
  <r>
    <x v="2"/>
    <x v="7"/>
    <m/>
    <s v="5.4.2 / 8.3"/>
    <s v="Des actions sont-elles mises en œuvre face aux risques et opportunités ?"/>
    <s v="Conforme"/>
    <s v="Plan d'Action _x000a_1/4d'H qualité_x000a_COPIL + CODIR "/>
    <n v="1"/>
  </r>
  <r>
    <x v="2"/>
    <x v="7"/>
    <m/>
    <s v="5.4.2 / 8.3"/>
    <s v="L'efficacité de ces actions est-elle mesurée ?"/>
    <s v="Conforme"/>
    <s v="Suivi périodique du plan d'action _x000a_Suivi périodique des indicateurs "/>
    <n v="1"/>
  </r>
  <r>
    <x v="2"/>
    <x v="8"/>
    <m/>
    <s v="5.4.1 / 5.4.2"/>
    <s v="Vos objectifs qualité sont-ils en adéquation permanente avec la politique qualité de l'organisme? "/>
    <s v="Conforme"/>
    <s v="COPIL &amp; CODIR + retransmission des décision CODIR aux différents pilotes _x000a_"/>
    <n v="1"/>
  </r>
  <r>
    <x v="2"/>
    <x v="8"/>
    <m/>
    <s v="5.4.1 / 5.4.2"/>
    <s v="Vos objectifs qualité sont-ils adaptés à la finalité de l'organisme?"/>
    <s v="Conforme"/>
    <s v="Lettre d'engagement + Politique Qualité + FIP "/>
    <n v="1"/>
  </r>
  <r>
    <x v="2"/>
    <x v="8"/>
    <m/>
    <s v="5.4.1 / 5.4.2"/>
    <s v="Vos objectifs qualité sont-ils mesurables ?"/>
    <s v="Non-conforme"/>
    <s v="FIP : Indicateurs de performance : Placer les Objectifs dans les FIP "/>
    <n v="0"/>
  </r>
  <r>
    <x v="2"/>
    <x v="8"/>
    <m/>
    <s v="5.4.1 / 5.4.2"/>
    <s v="Vos objectifs tiennent-ils compte des exigences applicables ?"/>
    <s v="Conforme"/>
    <s v="Exigences clients / réglementaires &amp; FIP "/>
    <n v="1"/>
  </r>
  <r>
    <x v="2"/>
    <x v="8"/>
    <m/>
    <s v="5.4.1 / 5.4.2"/>
    <s v="Vos objectifs qualité sont-ils communiqués et tenus à jour autant que nécessaire ?"/>
    <s v="Conforme"/>
    <s v="MAJ des plans d'actions ainsi que des indicateurs lors des 1/4d'H qualité / COPIL / CODIR "/>
    <n v="1"/>
  </r>
  <r>
    <x v="2"/>
    <x v="8"/>
    <m/>
    <s v="5.4.1 / 5.4.2"/>
    <s v="Les modalités (pilote, ressources nécessaires, responsable, échéance, évaluation des résultats) pour surveiller l'atteinte des objectifs sont-elles définies ?"/>
    <s v="Conforme"/>
    <s v="Périodicité 1/4d'H qualité 1 fois / mois _x000a_Périodicité COPIL  1 fois / 2 mois_x000a_Périodicité CODIR 1 fois / 2 mois _x000a_CR réunion COPIL : Doc : _x000a_CR réunion CODIR : Doc "/>
    <n v="1"/>
  </r>
  <r>
    <x v="2"/>
    <x v="9"/>
    <m/>
    <s v="5.4.2"/>
    <s v="Les modifications du SMQ sont-elles planifiées ?"/>
    <s v="Conforme"/>
    <s v="CR COPIL &amp; CODIR et MAJ des Plans d'action de toutes les FIP par les Pilotes  "/>
    <n v="1"/>
  </r>
  <r>
    <x v="2"/>
    <x v="9"/>
    <m/>
    <s v="5.4.2"/>
    <s v="L'objectif de toute modification est pris en compte ainsi que toutes les conséquences en lien possible ?"/>
    <s v="Conforme"/>
    <s v="Objectif du COPIL : Echanger sur des dysfonctionnement, atteintes des objectifs entre pilotes afin d'en déceler des pproblèmes d'imcompatibilités"/>
    <n v="1"/>
  </r>
  <r>
    <x v="2"/>
    <x v="9"/>
    <m/>
    <s v="5.4.2"/>
    <s v="Les modifications du SMQ prennent-elles en compte les disponibilités des ressources et l'attribution des responsabilités ?"/>
    <s v="Conforme"/>
    <s v="Cadence peut élevée 1 fois par mois et 1 fois tous les 2 mois pour les COPIL et CODIR "/>
    <n v="1"/>
  </r>
  <r>
    <x v="3"/>
    <x v="10"/>
    <s v="7.1.1 Généralités"/>
    <s v="6.1"/>
    <s v="La direction assure-t-elle la disponibilité des ressources nécessaires au SMQ, à son amélioration continue et à l'accroissement de la satisfaction des clients?"/>
    <s v="Conforme"/>
    <s v="Nomination de 10 Pilotes de processus _x000a_Direction commerciale_x000a_Suivi des indicateurs de satisfaction  client "/>
    <n v="1"/>
  </r>
  <r>
    <x v="3"/>
    <x v="10"/>
    <s v="7.1.1 Généralités"/>
    <s v="6.1"/>
    <s v="Les ressources nécessaires prennent-elles en compte les contraintes des ressources internes existantes ?"/>
    <s v="Conforme"/>
    <s v="Demande d'action CODIR : Fiche de demande d'action CODIR _x000a_Réunion 1/4d'H qualité et COPIL &amp; CODIR en fonction de la production "/>
    <n v="1"/>
  </r>
  <r>
    <x v="3"/>
    <x v="10"/>
    <s v="7.1.1 Généralités"/>
    <s v="6.1"/>
    <s v="Les ressources à se procurer en externe sont-elles identifiées ?"/>
    <s v="Conforme"/>
    <s v="Entreprise de formation Doc : Suivi des formations_x000a_Entreprise de réglage des machines : Doc suivi prestation fournisseurs sous SAP _x000a_Entreprise de vérifications des équipements incendie"/>
    <n v="1"/>
  </r>
  <r>
    <x v="3"/>
    <x v="10"/>
    <s v="7.1.2 Ressources humaines"/>
    <s v="6.1"/>
    <s v="Les ressources humaines nécessaires à la mise en œuvre du SMQ sont-elles dentifiées et mises en œuvre ?"/>
    <s v="Conforme"/>
    <s v="Intégration des pilotes de processus / qualité_x000a_ et suivi des processus : FIP "/>
    <n v="1"/>
  </r>
  <r>
    <x v="3"/>
    <x v="10"/>
    <s v="7.1.3 Infrastructures"/>
    <s v="6.3"/>
    <s v="La direction a-t-elle déterminée et fourni les infrastructures et services supports nécessaires à l'obtention de la conformité des produits/ services ? "/>
    <s v="Conforme"/>
    <s v="Equipements, infrastructure 1 er _x000a_déménagement le ________ et projet de _x000a_développement en 2020 _x000a_Processus : N° 12 Comptabilité générale_x000a_Processus : N° 13 Achat_x000a_Processus : N° 14 Ressources Humaines_x000a_processus : N 15 : Facturation client "/>
    <n v="1"/>
  </r>
  <r>
    <x v="3"/>
    <x v="10"/>
    <s v="7.1.4 Environnement pour la mise en œuvre des processus"/>
    <s v="6.4"/>
    <s v="La direction entretient-elle ces infrastructures?"/>
    <s v="Conforme"/>
    <s v="Entreprises de vérifications des équipements, sensibilisation des collaborateurs à la bonne tenu des équipement et infrastructure et des machines ( Néttoyage le vendredi ainsi que projet pron) _x000a_Affichage d'hygiène et de néttoyage _x000a_Entreprises de néttoyage périodique "/>
    <n v="1"/>
  </r>
  <r>
    <x v="3"/>
    <x v="10"/>
    <s v="7.1.4 Environnement pour la mise en œuvre des processus"/>
    <s v="6.4"/>
    <s v="L'environnement de travail nécessaire pour obtenir la conformité du produit est il géré et surveillé par la Direction ? (conditions physiques, environnementales, ergonomiques, psychologiques…)"/>
    <s v="A améliorer"/>
    <s v="MAJ du DUERP  _x000a_EPI, Hotte d'aspiration, Affichage des EPI_x000a_Politique Santé &amp; Sécurité au Travail (A rédiger )_x000a_Document de Camille _x000a_Document Peggy &amp; Brice (les Sauveteurs Secouriste au Travail)_x000a_Rajouter information sur le risque Chimique"/>
    <n v="0.33"/>
  </r>
  <r>
    <x v="3"/>
    <x v="10"/>
    <s v="7.1.5 Ressources pour la surveillance et la mesure"/>
    <s v="7.6"/>
    <s v="Les ressources nécessaires sont déterminées et fournies pour assurer des résultats de surveillance et de mesure fiables des produits/ services ?"/>
    <s v="Conforme"/>
    <s v="FIP : N° 8 Production VRAC, Assemblage, Contretpage Colorimétrie _x000a_Outils de contrôle : Carte LENETA, Contrôle de la brillance, de la viscosité, couleur, balance"/>
    <n v="1"/>
  </r>
  <r>
    <x v="3"/>
    <x v="10"/>
    <s v="7.1.5 Ressources pour la surveillance et la mesure"/>
    <s v="7.6"/>
    <s v="Les informations documentées concernant l'adéquation des ressources pour la surveillance et la mesure sont conservées ?"/>
    <s v="Conforme"/>
    <s v="FIP FIP : N° 8 Production VRAC, Assemblage, Contretpage Colorimétrie _x000a_Procédure, Mode Opératoire et documents_x000a_"/>
    <n v="1"/>
  </r>
  <r>
    <x v="3"/>
    <x v="10"/>
    <s v="7.1.5 Ressources pour la surveillance et la mesure"/>
    <s v="7.6"/>
    <s v="Vos instruments de mesures sont étalonnés, identifiés et protégés ?"/>
    <s v="Conforme"/>
    <s v="Intervention de ADEMI : Matériel de contrôle (ex : balances, _x000a_matériel de labo) liste des machines et instructions d'étalonnage"/>
    <n v="1"/>
  </r>
  <r>
    <x v="3"/>
    <x v="10"/>
    <s v="7.1.5 Ressources pour la surveillance et la mesure"/>
    <s v="7.6"/>
    <s v="Lorsque de tels étalons n'existent pas vous conservez sous forme d'information documentée la référence utilisée pour l'étalonnage ou la vérification ?"/>
    <s v="Exclus (NA)"/>
    <s v="Faire un bilan des gammes étalons (contrôle _x000a_des balances ou autre)-réglementaire"/>
    <s v="NA"/>
  </r>
  <r>
    <x v="3"/>
    <x v="10"/>
    <s v="7.1.5 Ressources pour la surveillance et la mesure"/>
    <s v="7.6"/>
    <s v="Lorsqu'un instrument s'avère défectueux, vous déterminez si la validité des résultats de mesure antérieurs a été compromise et vous menez l'action corrective appropriée, si nécessaire ?"/>
    <s v="Exclus (NA)"/>
    <s v="Document de réaction aux étalonnage deféctueux :  pas d'incidence car delta trop faible "/>
    <s v="NA"/>
  </r>
  <r>
    <x v="3"/>
    <x v="10"/>
    <s v="7.1.6 Connaissances organisationnelles"/>
    <s v="-"/>
    <s v="Les connaissances nécessaires à la mise en œuvre des ses processus et à l'obtention de la conformité des produits sont déterminées ?"/>
    <s v="Conforme"/>
    <s v="Fche de poste de travail _x000a_FIP _x000a_Procédure de contrôle et de pesée_x000a_Sensibilosation de l'ensembles des collaborateurs "/>
    <n v="1"/>
  </r>
  <r>
    <x v="3"/>
    <x v="11"/>
    <m/>
    <s v="6.2.1"/>
    <s v="La direction identifie-t-il les compétences nécessaires en personnel dont le travail a une incidence sur le SMQ ? "/>
    <s v="Conforme"/>
    <s v="Tableau de suivi de formation à mettre à jour,_x000a_ avec les EPI, SST, DP "/>
    <n v="1"/>
  </r>
  <r>
    <x v="3"/>
    <x v="11"/>
    <m/>
    <s v="6.2.2"/>
    <s v="La direction pourvoit-elle les besoins en formation des membres du personnel dont le travail a une incidence sur le SMQ ? (acquisition des compétences nécessaires)"/>
    <s v="Acceptable"/>
    <s v="Tableau de suivi de formation à mettre à jour,_x000a_ avec les EPI _x000a_Formation en Qualité par SOL'EXTEND"/>
    <n v="0.66"/>
  </r>
  <r>
    <x v="3"/>
    <x v="11"/>
    <m/>
    <s v="6.2.2"/>
    <s v="Un indicateur a-t-il été mis en place pour évaluer/mesurer l'efficacité des actions entreprises dans le domaine de la gestion des compétences, sensibilisation, formation? "/>
    <s v="Conforme"/>
    <s v="Evolution du % de la masse salariale consacré_x000a_ au budget formation  "/>
    <n v="1"/>
  </r>
  <r>
    <x v="3"/>
    <x v="11"/>
    <m/>
    <s v="6.2.2"/>
    <s v="La direction assure-t-elle que le personnel est conscient de la pertinence et de l'importance de leurs activités et de la manière dont ils contribuent à la réalisation des objectifs qualité?"/>
    <s v="Conforme"/>
    <s v="Dossier Qualité Transmis + formation et sensibilisation à la qualité_x000a_1/4d'H + COPIL + CODIR"/>
    <n v="1"/>
  </r>
  <r>
    <x v="3"/>
    <x v="11"/>
    <m/>
    <s v="6.2.2"/>
    <s v="Rédigez-vous et conservez-vous des enregistrements décrivant les compétences de votre personnel? (formation initiale et professionnelle, savoir-faire, expérience)"/>
    <s v="Acceptable"/>
    <s v="Fiche de poste de travail_x000a_Faire un point sur le référent du suivi des _x000a_dossiers du personnel (suivi des compétences et demandes du personnel) GPEC ?? _x000a_Intégrer formations sécurité et affichage (SST , délégué personnel)…. CSE"/>
    <n v="0.66"/>
  </r>
  <r>
    <x v="3"/>
    <x v="12"/>
    <m/>
    <s v="6.2.2"/>
    <s v="Le personnel est-il sensibilisé à la politique qualité et à ses objectifs ?"/>
    <s v="Conforme"/>
    <s v="Communication de la politique &amp; objectifs qualité à l'ensemble des collaborateurs : Cf supports de formation à la qualité _x000a_1/4 d'H + COPIL + CODIR "/>
    <n v="1"/>
  </r>
  <r>
    <x v="3"/>
    <x v="12"/>
    <m/>
    <s v="6.2.2"/>
    <s v="Le personnel est-il conscient de l'importance de sa contribution à l'efficacité du SMQ, y compris à l'amélioration de ses performances ?"/>
    <s v="Conforme"/>
    <s v="Communication de la politique &amp; objectifs qualité à l'ensemble des collaborateurs : Cf supports de formation à la qualité _x000a_1/4 d'H + COPIL + CODIR "/>
    <n v="1"/>
  </r>
  <r>
    <x v="3"/>
    <x v="12"/>
    <m/>
    <s v="6.2.2"/>
    <s v="Vous assurez-vous que le personnel est conscient de la pertinence, de l'importance de leurs activités, des implications des non-conformités ?"/>
    <s v="Conforme"/>
    <s v="Communication de la politique &amp; objectifs qualité à l'ensemble des collaborateurs : Cf supports de formation à la qualité _x000a_1/4 d'H + COPIL + CODIR "/>
    <n v="1"/>
  </r>
  <r>
    <x v="3"/>
    <x v="13"/>
    <m/>
    <s v="5.5.3"/>
    <s v="Les besoins de communication interne et externe sont ils déterminés, leurs modalités sont-elles définies ?"/>
    <s v="Conforme"/>
    <s v="News SIMAB_x000a_Tableau d'affichage_x000a_Information de communication aux clients_x000a_Service de communication _x000a_procédure de système de Gestion documentaire "/>
    <n v="1"/>
  </r>
  <r>
    <x v="3"/>
    <x v="14"/>
    <m/>
    <s v="4.2.3"/>
    <s v="Votre SMQ inclut-il les informations documentées exigées par la norme  et celles que vous avez jugé nécessaires ?"/>
    <s v="Conforme"/>
    <s v="Classeur jaune + dossier qualité sur le serveur + dossier de chaque pilote "/>
    <n v="1"/>
  </r>
  <r>
    <x v="3"/>
    <x v="14"/>
    <m/>
    <s v="4.2.3"/>
    <s v="Les informations documentées sont-elles disponibles, identifiables, conviennent-elles à l'utilisation prévue  et protégées (perte de confidentialité, utilisation inappropriée …)?"/>
    <s v="Conforme"/>
    <s v="Indexation des documents : Doc : _x000a_procédure de Système de gestion Documentaire_x000a_Accès des dossiers qualité sur le serveur_x000a_"/>
    <n v="1"/>
  </r>
  <r>
    <x v="3"/>
    <x v="14"/>
    <m/>
    <s v="4.2.3"/>
    <s v="Les informations documentaires sont elles approuvées ?"/>
    <s v="A améliorer"/>
    <s v="Faire signer tous les documents le 23 Octobre "/>
    <n v="0.33"/>
  </r>
  <r>
    <x v="3"/>
    <x v="14"/>
    <m/>
    <s v="4.2.3"/>
    <s v="Des activités sont-elles mises en œuvre pour maîtriser les informations documentées (distribution, accès, stockage, conservation …) ?"/>
    <s v="Conforme"/>
    <s v="Développement  le plus possible du système Qualité en GED_x000a_recrutement d'un administrateur Réseau _x000a_"/>
    <n v="1"/>
  </r>
  <r>
    <x v="3"/>
    <x v="14"/>
    <m/>
    <s v="4.2.3"/>
    <s v="Les informations documentées d'origine extérieure sont-elles identifiées ?"/>
    <s v="Conforme"/>
    <s v="Rapport, contrat, compte rendu de visite de surveillance ou d'analyse d'étalonnage : Dossier fournisseurs sous SAP"/>
    <n v="1"/>
  </r>
  <r>
    <x v="3"/>
    <x v="14"/>
    <m/>
    <s v="4.2.3"/>
    <s v="Les informations documentées conservées comme preuves de conformité sont-elles protégées de toute altération involontaire ?"/>
    <s v="Conforme"/>
    <s v="Protégé car scanner et donc pas modifiable et stocké_x000a_+ Intervention de l'administrateur réseau "/>
    <n v="1"/>
  </r>
  <r>
    <x v="4"/>
    <x v="15"/>
    <m/>
    <s v="7.1"/>
    <s v="Les processus nécessaires à la réalisation du produit sont-ils développées et planifiés ?"/>
    <s v="Conforme"/>
    <s v="Processus ordonnancement : N°6 _x000a_FIP N°6, RAP, Plan d'action "/>
    <n v="1"/>
  </r>
  <r>
    <x v="4"/>
    <x v="15"/>
    <m/>
    <s v="7.1"/>
    <s v="La planification et la réalisation des produits prend elle compte les exigences relatives aux produits/ services ?"/>
    <s v="Conforme"/>
    <s v="Bon de commande, signature de mail, _x000a_Utilisation de la CRM, procédure de gestion d'une urgence de production en moins de 2H "/>
    <n v="1"/>
  </r>
  <r>
    <x v="4"/>
    <x v="15"/>
    <m/>
    <s v="7.1"/>
    <s v="Les critères d'acceptation des produits/ services ont-ils définis ?"/>
    <s v="Conforme"/>
    <s v="Description dans les OF, respect des références commandées par le client "/>
    <n v="1"/>
  </r>
  <r>
    <x v="4"/>
    <x v="15"/>
    <m/>
    <s v="7.1"/>
    <s v="Les ressources nécessaires  à la réalisation du produit/service ont-elles été planifiées ?"/>
    <s v="Conforme"/>
    <s v="Planification par le processus N°°6 ordonnancement_x000a_Répartion par produit et par poste de travail ainsi que les commandes de MP &amp; Produits de négoce"/>
    <n v="1"/>
  </r>
  <r>
    <x v="4"/>
    <x v="15"/>
    <m/>
    <s v="7.1"/>
    <s v="Les informations documentées sont-elles conservées pour assurer que les processus ont été réalisé comme prévu et pour démontrer la conformité des produits et services aux exigences applicables ?"/>
    <s v="Conforme"/>
    <s v="Carte de contrôle dans les armoires : processus Contretypage, Vrac + Assemblage +_x000a_OF cloturés"/>
    <n v="1"/>
  </r>
  <r>
    <x v="4"/>
    <x v="15"/>
    <m/>
    <s v="7.1"/>
    <s v="Les modifications prévues sont-elles planifiées ?"/>
    <s v="Conforme"/>
    <s v="Gérer par le processus ordonnancement N°6"/>
    <n v="1"/>
  </r>
  <r>
    <x v="4"/>
    <x v="15"/>
    <m/>
    <s v="7.1"/>
    <s v="Les modifications non prévues sont-elles analysées, des actions sont-elles menées pour limiter tout effet négatif ?"/>
    <s v="Conforme"/>
    <s v="Procédure de gestion de production en moins de 2H_x000a_Procédure de gestion d'une urgence de réexpédition "/>
    <n v="1"/>
  </r>
  <r>
    <x v="4"/>
    <x v="16"/>
    <s v="8.2.1 Communication avec les clients"/>
    <s v="7.2.3"/>
    <s v="Les exigences clients spécifiques relatives aux actions d'urgences ont-elles été déterminées par l'organisme ?"/>
    <s v="Conforme"/>
    <s v="Procédure de production d'urgence en moins de 2H : Procédure lièvre "/>
    <n v="1"/>
  </r>
  <r>
    <x v="4"/>
    <x v="16"/>
    <s v="8.2.1 Communication avec les clients"/>
    <s v="7.2.3"/>
    <s v="Prenez-vous des dispositions pour préserver la conformité du service et de ses composants depuis la réalisation jusqu'à la livraison à la destination prévue? (prendre soin de la propriété du client)"/>
    <s v="Conforme"/>
    <s v="Conformité contrôlé par les test - sur échantillon client (CT)_x000a_Conformité de conditionnement des produits, procédure de palettisation. "/>
    <n v="1"/>
  </r>
  <r>
    <x v="4"/>
    <x v="16"/>
    <s v="8.2.1 Communication avec les clients"/>
    <s v="7.2.3"/>
    <s v="Communiquez-vous avec le client sur les retours d'information et les réclamations ?"/>
    <s v="Conforme"/>
    <s v="Gestion des BR, information aux clients "/>
    <n v="1"/>
  </r>
  <r>
    <x v="4"/>
    <x v="16"/>
    <s v="8.2.2 Détermination des exigences relatives aux produits et services "/>
    <s v="7.2.1"/>
    <s v="Les exigences client formulées ou non (nécessaires à l'usage), ainsi que les exigences réglementaires et légales ont-elles été déterminées par l'organisme ?"/>
    <s v="Conforme"/>
    <s v="Document de la détermination des exgigences clients_x000a_Document de la détermination des egigences réglementaires _x000a_+ Fiche de demande de CT "/>
    <n v="1"/>
  </r>
  <r>
    <x v="4"/>
    <x v="16"/>
    <s v="8.2.3 Revue des exigences relatives aux produits et services"/>
    <s v="7.2.2"/>
    <s v="Les revues des exigences relatives au produit/ service sont-elles réalisées régulièrement?"/>
    <s v="Conforme"/>
    <s v="NPS, Questionnaire de satisfaction _x000a_Fiche de demande d'innovation R&amp;D"/>
    <n v="1"/>
  </r>
  <r>
    <x v="4"/>
    <x v="16"/>
    <s v="8.2.3 Revue des exigences relatives aux produits et services"/>
    <s v="7.2.2"/>
    <s v="L'organisme s'assure-t-il que les écarts entre les exigences d'un contrat ou d'une commande et celles précédemment exprimées ont été résolus ?"/>
    <s v="Conforme"/>
    <s v="Demande toujours la satisfaction du client _x000a_Visite régulière des clients afin de s'assurer de la satisfaction "/>
    <n v="1"/>
  </r>
  <r>
    <x v="4"/>
    <x v="16"/>
    <s v="8.2.3 Revue des exigences relatives aux produits et services"/>
    <s v="7.2.2"/>
    <s v="Existe-t-il des informations documentées prouvant les résultats des revues de produit et des actions qui en découlent? "/>
    <s v="Conforme"/>
    <s v="NEWS VENTE / Commerciaux _x000a_+ Modification de formule produits"/>
    <n v="1"/>
  </r>
  <r>
    <x v="4"/>
    <x v="16"/>
    <s v="8.2.3 Revue des exigences relatives aux produits et services"/>
    <s v="7.2.2"/>
    <s v="Existe-t-il des informations documentées prouvant que toute nouvelle exigence relative au produit/ service est documenté ?"/>
    <s v="Conforme"/>
    <s v="Fiche de demande d'étude R&amp;D DO R&amp;D 04  ou de modification R&amp;D"/>
    <n v="1"/>
  </r>
  <r>
    <x v="4"/>
    <x v="16"/>
    <s v="8.2.3 Revue des exigences relatives aux produits et services"/>
    <s v="7.2.2"/>
    <s v="En cas de modification des exigences des produits et services, vous vous assurez que les informations documentées correspondantes sont amendées et que le personnel concerné en est informé ?"/>
    <s v="Conforme"/>
    <s v="Modification des FT et des FDS par le service R&amp;D_x000a_Modification des étiquettes _x000a_Fiche de demande de transfert vers la production au service VRAC _x000a_Contrôle sur nouveaux produits ou nouvelles formules _x000a_"/>
    <n v="1"/>
  </r>
  <r>
    <x v="4"/>
    <x v="17"/>
    <s v="8.3.2 Planification de la conception et du développement "/>
    <s v="7.3.1"/>
    <s v="La conception et le développement du produit/ service est-elle planifiées ?"/>
    <s v="Conforme"/>
    <s v="FIP R&amp;D avec indicateurs de développement _x000a_et innovations R&amp;D"/>
    <n v="1"/>
  </r>
  <r>
    <x v="4"/>
    <x v="17"/>
    <s v="8.3.2 Planification de la conception et du développement "/>
    <s v="7.3.1"/>
    <s v="Les étapes de la conception et du développement, ainsi que les activités de revue et de validation ont-elles été déterminées ?"/>
    <s v="Conforme"/>
    <s v="Dossier de conception de nouveau produits _x000a_procédure de modification de formules produits _x000a_Détermination de toutes les phases de contrôles"/>
    <n v="1"/>
  </r>
  <r>
    <x v="4"/>
    <x v="17"/>
    <s v="8.3.2 Planification de la conception et du développement "/>
    <s v="7.3.1"/>
    <s v="Les interfaces entre les personnes impliquées en Conception et Développement sont-elles gérées ? (responsabilités et autorités)"/>
    <s v="Conforme"/>
    <s v="FIP R&amp;D "/>
    <n v="1"/>
  </r>
  <r>
    <x v="4"/>
    <x v="17"/>
    <s v="8.3.2 Planification de la conception et du développement "/>
    <s v="7.3.1"/>
    <s v="Les besoins en ressources internes et externes sont-ils déterminées ?"/>
    <s v="Conforme"/>
    <s v="FIP R&amp;D _x000a_Fiche de demande de budget Annuel"/>
    <n v="1"/>
  </r>
  <r>
    <x v="4"/>
    <x v="17"/>
    <s v="8.3.3 Eléments d'entrée de la conception et du développement"/>
    <s v="7.3.2"/>
    <s v="Les éléments d'entrées concernant les exigences relatives au produit/ service sont-ils déterminés et des enregistrements sont-ils conservés ?"/>
    <s v="Conforme"/>
    <s v="Fiche de demande d'étude R&amp;D : DO R&amp;D 04"/>
    <n v="1"/>
  </r>
  <r>
    <x v="4"/>
    <x v="17"/>
    <s v="8.3.3 Eléments d'entrée de la conception et du développement"/>
    <s v="7.3.2"/>
    <s v="Les éléments d'entrées comprennent-ils :_x000a_- les exigences fonctionnelles et de performance_x000a_- les informations de conceptions similaires précédentes _x000a_- des exigences légales et réglementaires_x000a_- des normes applicables ou règle interne de l'art_x000a_- des conséquences d'une potentielle défaillance"/>
    <s v="Conforme"/>
    <s v="Fiche de demande d'étude R&amp;D : DO R&amp;D 04_x000a_Les conséquences d'une potentielle défaillance sont NA (Non Applicable) car si le produit ne répond pas aux éxigences définies, il n'est pas transféré en production et pareil en production, soit il est réajusté, soit mis au rebut. _x000a_"/>
    <n v="1"/>
  </r>
  <r>
    <x v="4"/>
    <x v="17"/>
    <s v="8.3.4 Maitrise de la conception et du développement "/>
    <s v="7.3.4"/>
    <s v="Les résultats attendus des activités du processus de conception et développement sont maitrisés et des revues sont menées pour évaluer l'aptitude à l'atteinte de ces résultats ?"/>
    <s v="Conforme"/>
    <s v="FIP _x000a_Revu CODIR avec la R&amp;D et les achats mensuellement "/>
    <n v="1"/>
  </r>
  <r>
    <x v="4"/>
    <x v="17"/>
    <s v="8.3.4 Maitrise de la conception et du développement "/>
    <s v="7.3.4"/>
    <s v="Vérifiez-vous la conformité et/ou mesurez-vous les écarts entre les éléments de sortie et les exigences d'entrée de la C&amp;D?"/>
    <s v="Conforme"/>
    <s v="Rapport Technique d'Essai et validation des produits avec la Direction "/>
    <n v="1"/>
  </r>
  <r>
    <x v="4"/>
    <x v="17"/>
    <s v="8.3.4 Maitrise de la conception et du développement "/>
    <s v="7.3.4"/>
    <s v="Des activités de validation sont-elles mises en œuvre pour s'assurer que les produits ou services satisfont aux exigences prévues avant sa mise en œuvre ?"/>
    <s v="Conforme"/>
    <s v="Fiche de transfert en production _x000a_Contrôle  de la production avec les exigences et les résultats attendus"/>
    <n v="1"/>
  </r>
  <r>
    <x v="4"/>
    <x v="17"/>
    <s v="8.3.4 Maitrise de la conception et du développement "/>
    <s v="7.3.4"/>
    <s v="Lorsque les résultats ne sont pas atteints au moment des revues, vérification et validation, des actions sont mises en œuvre ?"/>
    <s v="Conforme"/>
    <s v="Rapport Technique d'essai "/>
    <n v="1"/>
  </r>
  <r>
    <x v="4"/>
    <x v="17"/>
    <s v="8.3.4 Maitrise de la conception et du développement "/>
    <s v="7.3.4"/>
    <s v="Les informations documentées relatives au bon fonctionnement du processus de conception et développement sont conservés ?"/>
    <s v="Conforme"/>
    <s v="FIP, RAP, Plan d'action "/>
    <n v="1"/>
  </r>
  <r>
    <x v="4"/>
    <x v="17"/>
    <s v="8.3.5 Eléments de sortie de la conception et du développement"/>
    <s v="7.3.3"/>
    <s v="Les modifications sont-elles vérifiées et validées avant mise en œuvre ? Les informations sur ces modifications sont-elles conservées ?"/>
    <s v="Conforme"/>
    <s v="Rapport technique d'esai capitalisé_x000a_+ Fiche de demande de transfert "/>
    <n v="1"/>
  </r>
  <r>
    <x v="4"/>
    <x v="18"/>
    <s v="8.4.1 Généralités"/>
    <s v="7.4.1"/>
    <s v="Des critères sont établis pour l'évaluation, la sélection, la surveillance des performances et la réévaluation des prestataires externes ? Ces informations sont conservées sous forme documentées ?"/>
    <s v="Conforme"/>
    <s v="Critère de sélection et d'évaluation fournisseur"/>
    <n v="1"/>
  </r>
  <r>
    <x v="4"/>
    <x v="18"/>
    <s v="8.4.1 Généralités"/>
    <s v="7.4.1"/>
    <s v="Les risques de l'impact de l'externalisation des processus, produits et services sont-ils pris en compte ?"/>
    <s v="Conforme"/>
    <s v="Décision stratégique : Comptabilité analytique et Direction "/>
    <n v="1"/>
  </r>
  <r>
    <x v="4"/>
    <x v="18"/>
    <s v="8.4.1 Généralités"/>
    <s v="7.4.1"/>
    <s v="Des moyens sont-ils définis pour vérifier que le produit/ service fournit répond à vos exigences ?"/>
    <s v="Conforme"/>
    <s v="Mode opératoire : Description des contrôles pour les fournisseurs : MO QUA 23"/>
    <n v="1"/>
  </r>
  <r>
    <x v="4"/>
    <x v="18"/>
    <m/>
    <m/>
    <s v="La conformité des produits et services réalisés par des prestataires externes est-elle vérifiée ?"/>
    <s v="Conforme"/>
    <s v="Description des contrôles pour les fournisseurs : MO QUA 24"/>
    <n v="1"/>
  </r>
  <r>
    <x v="4"/>
    <x v="18"/>
    <m/>
    <s v="7.4.2"/>
    <s v="Communiquez-vous aux prestataires vos exigences ?  ( éléments à fournir, compétences, moyens de maitrise, vérification à réaliser)"/>
    <s v="Conforme"/>
    <s v="Contrat fournisseurs _x000a_Remise de BFA / RFA _x000a_: Suivi &amp; négociation des remises fournisseurs (terminer de remplir le document par Corinne) "/>
    <n v="1"/>
  </r>
  <r>
    <x v="4"/>
    <x v="19"/>
    <s v="8.5.1 Maitrise de la production et de la prestation de service "/>
    <s v="7.5.1 / 7.5.2 "/>
    <s v="Les activités de production et de prestation de service sont-elles planifiées et mises en œuvre dans des conditions maitrisées de la mise en œuvre des activités au service après livraison ?"/>
    <s v="Conforme"/>
    <s v="Le commercial s'assure que le client a bien reçu sa livraison car il luirend visite périodiquement_x000a_Si le client appel : Procédure de demande urgente de réexpédition des produits_x000a_Traitelent des Avis de souffrance reçu des transporteurs"/>
    <n v="1"/>
  </r>
  <r>
    <x v="4"/>
    <x v="19"/>
    <s v="8.5.1 Maitrise de la production et de la prestation de service "/>
    <s v="7.5.1 / 7.5.2 "/>
    <s v="Contrôlez-vous l'aptitude du processus de préparation des services attendus dont les éléments de sortie ne peuvent être vérifiés par une surveillance ou une mesure effectuée a posteriori, à atteindre les résultats planifiés?"/>
    <s v="Acceptable"/>
    <s v="Communication sur le retour de prestation de service au processus concerné : _x000a_Soit les commerciaux au Responsable commercial_x000a_Soit le commercial/technique au Pilote contre-typage_x000a_Soit le collaborateur préparation pour expédition au Pilote de ce processus. "/>
    <n v="0.66"/>
  </r>
  <r>
    <x v="4"/>
    <x v="19"/>
    <s v="8.5.2 Identification et traçabilité"/>
    <s v="7.5.3"/>
    <s v="Les éléments de sortie sont-ils identifiés tout au long de la réalisation ? Cette identification est-elle maîtrisée ; ainsi que les enregistrements en lien ?"/>
    <s v="Conforme"/>
    <s v="Contrôle en Vrac, Assemblage, Contretypage + Archivage de tous les contrôles.  _x000a_Maitrisée grâce aux FIP, RAP, Plan d'action, Indicateurs_x000a_Traçabilité des lots _x000a_Identification et suivi sur SAP "/>
    <n v="1"/>
  </r>
  <r>
    <x v="4"/>
    <x v="19"/>
    <s v="8.5.3 Propriété des clients ou des prestataires externes"/>
    <s v="7.5.4"/>
    <s v="Prenez-vous des dispositions pour préserver la propriété du client ou du prestataires externe lorsqu'elle se trouve sous votre contrôle ?"/>
    <s v="Conforme"/>
    <s v="Sensibilistion des collaborateurs Commerciaux ainsi que les collaborateurs Contre-typage "/>
    <n v="1"/>
  </r>
  <r>
    <x v="4"/>
    <x v="20"/>
    <m/>
    <s v="8.2.4"/>
    <s v="La libération des produits et services au client est effectuée que si l'exécution est satisfaisante aux dispositions planifiées ; sauf approbation par une autorité compétente ou par le client ? "/>
    <s v="Conforme"/>
    <s v="Réalisation de contrôle de viscosité, granulométrie, couleur avant toutes libérations des produits "/>
    <n v="1"/>
  </r>
  <r>
    <x v="4"/>
    <x v="20"/>
    <m/>
    <s v="8.2.4"/>
    <s v="Les informations documentées concernant la libération sont conservées ?"/>
    <s v="Conforme"/>
    <s v="Archivage de tous les contrôles qualité de viscosité et granulométrie_x000a_Pour les contrôles visuels, c'est au savoir-faire de l'opérateur _x000a_Sous SAP, OF cloturé et OE validé. "/>
    <n v="1"/>
  </r>
  <r>
    <x v="4"/>
    <x v="21"/>
    <m/>
    <s v="8.3"/>
    <s v="Les éléments de sortie des processus/ produits/ services qui ne satisfont pas aux exigences sont-ils identifiés et maitrisés afin d'empêcher leurs utilisations ?"/>
    <s v="Conforme"/>
    <s v="Tous les éléments fabriqués sont étiquetés et donc traçés, identifiables. _x000a_Les éléments fabriqués qui ne satisfont pas aux éxigences sont ajustés afin de les rendre conforme._x000a_Les éléments retournées par leclients sont réutilisés_x000a_Les éléments fabriqués non conforme ou retournés par le client qui ne sont pas réutilisables sont mis au rebut : Bordereau de suivi des déchets ( AD) "/>
    <n v="1"/>
  </r>
  <r>
    <x v="4"/>
    <x v="21"/>
    <m/>
    <s v="8.3"/>
    <s v="Des actions sont-elles menées pour traiter ces éléments non-conformes  (correction, isolement, info client, dérogation ..) ?"/>
    <s v="Conforme"/>
    <s v="Tous les éléments fabriqués sont étiquetés et donc traçés, identifiables. _x000a_Les éléments fabriqués qui ne satisfont pas aux éxigences sont ajustés afin de les rendre conforme._x000a_Les éléments retournées par leclients sont réutilisés_x000a_Les éléments fabriqués non conforme ou retournés par le client qui ne sont pas réutilisables sont mis au rebut : Bordereau de suivi des déchets ( AD) _x000a_Cas de bugs : Information générale aux clients "/>
    <n v="1"/>
  </r>
  <r>
    <x v="4"/>
    <x v="21"/>
    <m/>
    <s v="8.3"/>
    <s v="Les informations documentées concernant la non-conformité et les actions menées sont-elles conservées ?"/>
    <s v="Conforme"/>
    <s v="Archivage de tous les contrôle et si il y a des modifications alors c'est archivé et étudié par mois "/>
    <n v="1"/>
  </r>
  <r>
    <x v="5"/>
    <x v="22"/>
    <m/>
    <m/>
    <s v="Les activités de surveillance sont-elles définies et mises en œuvre ?"/>
    <s v="Conforme"/>
    <s v="Approche processus_x000a_FIP avec RAP, Plan d'action et indicateurs _x000a_1/4 d'H qualité_x000a_COPIL et CODIR  En plus des NEWS SIMAB, News VENTE &amp; SIG _x000a_Guide et trame du 1/4d'H qualité"/>
    <n v="1"/>
  </r>
  <r>
    <x v="5"/>
    <x v="22"/>
    <m/>
    <m/>
    <s v="Les résultats de cette surveillance sont-ils analysés et évalués ?"/>
    <s v="Conforme"/>
    <s v="Approche processus_x000a_FIP avec RAP, Plan d'action et indicateurs _x000a_1/4 d'H qualité_x000a_COPIL et CODIR  En plus des NEWS SIMAB, News VENTE &amp; SIG _x000a_Guide et trame du 1/4d'H qualité"/>
    <n v="1"/>
  </r>
  <r>
    <x v="5"/>
    <x v="22"/>
    <m/>
    <m/>
    <s v="Des informations documentées sont-elles conservées comme preuve des résultats de surveillance ?"/>
    <s v="Conforme"/>
    <s v="FIP de chacun des processus _x000a_DOC de suivi de tous les indicateur DO QUA KPI "/>
    <n v="1"/>
  </r>
  <r>
    <x v="5"/>
    <x v="22"/>
    <m/>
    <s v="8.2.1"/>
    <s v="Surveillez-vous la perception du client sur le niveau de satisfaction de ces exigences ?"/>
    <s v="Conforme"/>
    <s v="Enquête de satisfaction client magasin_x000a_Mise en pace du NPS sur site internet_x000a_Enquête auprès du client avec le commerciaux "/>
    <n v="1"/>
  </r>
  <r>
    <x v="5"/>
    <x v="22"/>
    <m/>
    <s v="8.2.1"/>
    <s v="La surveillance de cette perception est-elle planifiée, des méthodes sont-elles définies ?"/>
    <s v="Conforme"/>
    <s v="revue des résultats de l'enquête de satisfactionanalyse du NPS_x000a_Résultat de satisfaction analysé lors des NEWS VENTE_x000a_Présence sur les réseaux sociaux "/>
    <n v="1"/>
  </r>
  <r>
    <x v="5"/>
    <x v="23"/>
    <m/>
    <s v="8.2.2"/>
    <s v="Des audits sont planifiés à intervalles réguliers ?"/>
    <s v="Conforme"/>
    <s v="1er Audit Blanc avec document de rédaction d'audit + Doc d'audit , de description du progamme d'audit, les uditeurs, les compétences, l'archivage et les rapports… "/>
    <n v="1"/>
  </r>
  <r>
    <x v="5"/>
    <x v="23"/>
    <m/>
    <m/>
    <s v="Les critères d'audit et le périmètre sont définis ; les auditeurs sélectionnés sont impartiaux et objectif sur le processus audité ?"/>
    <s v="Conforme"/>
    <s v="1er Audit Blanc avec document de rédaction d'audit + Doc d'audit , de description du progamme d'audit, les uditeurs, les compétences, l'archivage et les rapports… "/>
    <n v="1"/>
  </r>
  <r>
    <x v="5"/>
    <x v="23"/>
    <m/>
    <m/>
    <s v="Les résultats des audits sont communiqués à la direction et des actions sont mises en œuvre ?"/>
    <s v="Conforme"/>
    <s v="1er  Audit Blanc avec document de rédaction d'audit + Doc d'audit , de description du progamme d'audit, les uditeurs, les compétences, l'archivage et les rapports… "/>
    <n v="1"/>
  </r>
  <r>
    <x v="5"/>
    <x v="23"/>
    <m/>
    <m/>
    <s v="Des informations documentées sont-elles conservées comme preuve de la mise en œuvre du programme d'audit et des résultats d'audit ?"/>
    <s v="Conforme"/>
    <s v="1er  Audit Blanc avec document de rédaction d'audit + Doc d'audit , de description du progamme d'audit, les uditeurs, les compétences, l'archivage et les rapports… "/>
    <n v="1"/>
  </r>
  <r>
    <x v="5"/>
    <x v="24"/>
    <m/>
    <m/>
    <s v="Vos revues de direction sont-elles planifiées et réalisées ? Elle prend en compte tous les éléments listés dans la norme ?"/>
    <s v="Conforme"/>
    <s v="CODIR tous les 2 mois CF Doc transmission  DO QUA 21 A _x000a_CR DE REUNION CODIR Mois &amp; / an "/>
    <n v="1"/>
  </r>
  <r>
    <x v="5"/>
    <x v="24"/>
    <m/>
    <m/>
    <s v="Vos revues de direction prennent-elles en compte tous les éléments listés dans la norme ?"/>
    <s v="Conforme"/>
    <s v="CR DE REUNION CODIR Mois &amp; / an "/>
    <n v="1"/>
  </r>
  <r>
    <x v="5"/>
    <x v="24"/>
    <m/>
    <m/>
    <s v="Suite à la revue de direction des décisions et actions relatives aux opportunités d'amélioration et aux éventuels changements sont elles prises ?"/>
    <s v="Conforme"/>
    <s v="Demande d'actions CODIR entre COPIL et CODIR _x000a_Archivage des demande d'action approuvée dans le classeurs qualité Pilote "/>
    <n v="1"/>
  </r>
  <r>
    <x v="5"/>
    <x v="24"/>
    <m/>
    <m/>
    <s v="Les informations documentées des revues de direction sont-elles conservées ?"/>
    <s v="Conforme"/>
    <s v="Archivage des CR COPIL et CR CODIR dans le classeur qualité Pilote Direction "/>
    <n v="1"/>
  </r>
  <r>
    <x v="6"/>
    <x v="25"/>
    <m/>
    <s v="8.5.1"/>
    <s v="Des actions sont-elles menées pour satisfaire aux exigences des clients et accroître leurs satisfactions ?"/>
    <s v="Conforme"/>
    <s v="Certification ISO 9001 + maîtrise de la qualité SIMAB, organisation et amélioration du procédé de fabrication grâce aux actions menée sur le terrain ( 1/4d'H, COPIL &amp; CODIR)_x000a_Projet Pron _x000a_Enquête de satisfaction client + NPS_x000a_ News vente &amp; point client "/>
    <n v="1"/>
  </r>
  <r>
    <x v="6"/>
    <x v="26"/>
    <m/>
    <s v="8.3 / 8.5.2"/>
    <s v="Réagissez-vous suite à l'appariation d'une non-conformité ou réclamation en client ? (maitrise, correction, mesure des conséquences)"/>
    <s v="Conforme"/>
    <s v="Traitement des BR ou des réclamations en direct avec les clients _x000a_Procédure de gestion des réclamations clients / BR_x000a_Mode opératoire des réclamations clients / BR _x000a_Procédure de gestion d'une urgence de réexpédition d'une livraison NC_x000a_AS traitée et clients informés"/>
    <n v="1"/>
  </r>
  <r>
    <x v="6"/>
    <x v="26"/>
    <m/>
    <s v="8.3 / 8.5.2"/>
    <s v="Les non-conformités/ réclamations client sont-elles analysées et évaluées ?"/>
    <s v="Conforme"/>
    <s v="Indicateur de performance analyser dans la FIP N°15 Facturation client _x000a_Point de discussion au 1/4d'H qualité + COPIL + CODIR "/>
    <n v="1"/>
  </r>
  <r>
    <x v="6"/>
    <x v="26"/>
    <m/>
    <s v="8.3 / 8.5.2"/>
    <s v="Menez-vous des actions correctives pour éliminer les causes des non conformités détectées afin d'éviter qu'elles se reproduisent?"/>
    <s v="Acceptable"/>
    <s v="Tableau de synthèse des NC retiré sous SAP_x000a_Mise en place de l'outil du Pareto pour hirarchisé par ordre décroissant l'occurrence des NC_x000a_Travail en groupe pour identifier les Causes Racines avec la méthode du 5M_x000a_"/>
    <n v="0.66"/>
  </r>
  <r>
    <x v="6"/>
    <x v="26"/>
    <m/>
    <m/>
    <s v="L'efficacité des actions correctives est-elle mesurée ?"/>
    <s v="Conforme"/>
    <s v="Communication systèmatique avec le client afin de svori s'il a été satisfait de l'action corrective "/>
    <n v="1"/>
  </r>
  <r>
    <x v="6"/>
    <x v="26"/>
    <m/>
    <m/>
    <s v="Des informations documentées sont conservées comme preuve des non-conformités et des actions menées."/>
    <s v="Acceptable"/>
    <s v="Création des fiches de NC _x000a_Procédure de traitement des BR et des réexpédition client_x000a_"/>
    <n v="0.66"/>
  </r>
  <r>
    <x v="6"/>
    <x v="26"/>
    <m/>
    <m/>
    <s v="Vous mettrez à jour les risques et opportunités déterminés durant la planification si cela est nécessaire ?"/>
    <s v="Conforme"/>
    <s v="Remonté des risques et opportunités grâce_x000a_ aux 1/4d'H Qualité, COPIL et CODIR _x000a_Mise à jour de la politique Qualité au moins une fois par an : CR CODIR _x000a_+ L'Implication des 1à Pilotes de processus avec la mise à joru de leur FIP, RAP, Pland'action et suivi des indicateurs "/>
    <n v="1"/>
  </r>
  <r>
    <x v="6"/>
    <x v="26"/>
    <m/>
    <m/>
    <s v="Vous modifiez votre SMQ si cela est nécessaire ?"/>
    <s v="Conforme"/>
    <s v="Modification du SMQ grâce_x000a_ aux 1/4d'H Qualité, COPIL et CODIR _x000a_Mise à jour de la politique Qualité au moins une fois par an : CR CODIR _x000a_+ L'Implication des 1à Pilotes de processus avec la mise à joru de leur FIP, RAP, Pland'action et suivi des indicateurs "/>
    <n v="1"/>
  </r>
  <r>
    <x v="6"/>
    <x v="27"/>
    <m/>
    <s v="8.5.3"/>
    <s v="Veillez-vous à l'amélioration continue de l'efficacité de votre SMQ ?"/>
    <s v="Conforme"/>
    <s v="Amélioration continue de l'efficacité du SMQ grâce aux 1/4d'H Qualité, COPIL et CODIR _x000a_Mise à jour de la politique Qualité au moins une fois par an : CR CODIR _x000a_+ L'Implication des 1à Pilotes de processus avec la mise à joru de leur FIP, RAP, Pland'action et suivi des indicateurs "/>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eau croisé dynamique2"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27" rowHeaderCaption="Chapitre de la norme">
  <location ref="A7:B15" firstHeaderRow="1" firstDataRow="1" firstDataCol="1"/>
  <pivotFields count="8">
    <pivotField axis="axisRow" showAll="0" sortType="ascending" defaultSubtotal="0">
      <items count="9">
        <item m="1" x="8"/>
        <item x="0"/>
        <item x="1"/>
        <item x="2"/>
        <item x="3"/>
        <item x="4"/>
        <item x="5"/>
        <item x="6"/>
        <item m="1" x="7"/>
      </items>
    </pivotField>
    <pivotField showAll="0" defaultSubtotal="0"/>
    <pivotField showAll="0"/>
    <pivotField showAll="0"/>
    <pivotField showAll="0" defaultSubtotal="0"/>
    <pivotField showAll="0" defaultSubtotal="0"/>
    <pivotField showAll="0" defaultSubtotal="0"/>
    <pivotField dataField="1" showAll="0"/>
  </pivotFields>
  <rowFields count="1">
    <field x="0"/>
  </rowFields>
  <rowItems count="8">
    <i>
      <x v="1"/>
    </i>
    <i>
      <x v="2"/>
    </i>
    <i>
      <x v="3"/>
    </i>
    <i>
      <x v="4"/>
    </i>
    <i>
      <x v="5"/>
    </i>
    <i>
      <x v="6"/>
    </i>
    <i>
      <x v="7"/>
    </i>
    <i t="grand">
      <x/>
    </i>
  </rowItems>
  <colItems count="1">
    <i/>
  </colItems>
  <dataFields count="1">
    <dataField name="Note (%)" fld="7" subtotal="average" baseField="0" baseItem="5" numFmtId="9"/>
  </dataFields>
  <formats count="1">
    <format dxfId="7">
      <pivotArea outline="0" fieldPosition="0">
        <references count="1">
          <reference field="4294967294" count="1">
            <x v="0"/>
          </reference>
        </references>
      </pivotArea>
    </format>
  </formats>
  <conditionalFormats count="1">
    <conditionalFormat priority="1">
      <pivotAreas count="1">
        <pivotArea type="data" grandRow="1" outline="0" collapsedLevelsAreSubtotals="1" fieldPosition="0">
          <references count="1">
            <reference field="4294967294" count="1" selected="0">
              <x v="0"/>
            </reference>
          </references>
        </pivotArea>
      </pivotAreas>
    </conditionalFormat>
  </conditionalFormats>
  <chartFormats count="1">
    <chartFormat chart="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eau croisé dynamique13"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52" rowHeaderCaption="Chapitre de la norme">
  <location ref="B159:C167" firstHeaderRow="1" firstDataRow="1" firstDataCol="1" rowPageCount="1" colPageCount="1"/>
  <pivotFields count="8">
    <pivotField axis="axisPage" multipleItemSelectionAllowed="1" showAll="0" defaultSubtotal="0">
      <items count="9">
        <item h="1" m="1" x="8"/>
        <item h="1" x="0"/>
        <item h="1" x="1"/>
        <item h="1" x="2"/>
        <item h="1" x="3"/>
        <item x="4"/>
        <item h="1"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8">
    <i>
      <x v="18"/>
    </i>
    <i>
      <x v="19"/>
    </i>
    <i>
      <x v="20"/>
    </i>
    <i>
      <x v="21"/>
    </i>
    <i>
      <x v="22"/>
    </i>
    <i>
      <x v="23"/>
    </i>
    <i>
      <x v="24"/>
    </i>
    <i t="grand">
      <x/>
    </i>
  </rowItems>
  <colItems count="1">
    <i/>
  </colItems>
  <pageFields count="1">
    <pageField fld="0" hier="-1"/>
  </pageFields>
  <dataFields count="1">
    <dataField name="Note (%)" fld="7" subtotal="average" baseField="0" baseItem="5" numFmtId="9"/>
  </dataFields>
  <formats count="1">
    <format dxfId="0">
      <pivotArea outline="0" fieldPosition="0">
        <references count="1">
          <reference field="4294967294" count="1">
            <x v="0"/>
          </reference>
        </references>
      </pivotArea>
    </format>
  </formats>
  <chartFormats count="14">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0" format="2"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 chart="26" format="6" series="1">
      <pivotArea type="data" outline="0" fieldPosition="0">
        <references count="1">
          <reference field="4294967294" count="1" selected="0">
            <x v="0"/>
          </reference>
        </references>
      </pivotArea>
    </chartFormat>
    <chartFormat chart="28" format="8" series="1">
      <pivotArea type="data" outline="0" fieldPosition="0">
        <references count="1">
          <reference field="4294967294" count="1" selected="0">
            <x v="0"/>
          </reference>
        </references>
      </pivotArea>
    </chartFormat>
    <chartFormat chart="30" format="8" series="1">
      <pivotArea type="data" outline="0" fieldPosition="0">
        <references count="1">
          <reference field="4294967294" count="1" selected="0">
            <x v="0"/>
          </reference>
        </references>
      </pivotArea>
    </chartFormat>
    <chartFormat chart="37" format="0" series="1">
      <pivotArea type="data" outline="0" fieldPosition="0">
        <references count="1">
          <reference field="4294967294" count="1" selected="0">
            <x v="0"/>
          </reference>
        </references>
      </pivotArea>
    </chartFormat>
    <chartFormat chart="40" format="0" series="1">
      <pivotArea type="data" outline="0" fieldPosition="0">
        <references count="1">
          <reference field="4294967294" count="1" selected="0">
            <x v="0"/>
          </reference>
        </references>
      </pivotArea>
    </chartFormat>
    <chartFormat chart="4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eau croisé dynamique12"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56" rowHeaderCaption="Chapitre de la norme">
  <location ref="B127:C133" firstHeaderRow="1" firstDataRow="1" firstDataCol="1" rowPageCount="1" colPageCount="1"/>
  <pivotFields count="8">
    <pivotField axis="axisPage" multipleItemSelectionAllowed="1" showAll="0" defaultSubtotal="0">
      <items count="9">
        <item h="1" m="1" x="8"/>
        <item h="1" x="0"/>
        <item h="1" x="1"/>
        <item h="1" x="2"/>
        <item x="3"/>
        <item h="1" x="4"/>
        <item h="1"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6">
    <i>
      <x v="13"/>
    </i>
    <i>
      <x v="14"/>
    </i>
    <i>
      <x v="16"/>
    </i>
    <i>
      <x v="17"/>
    </i>
    <i>
      <x v="30"/>
    </i>
    <i t="grand">
      <x/>
    </i>
  </rowItems>
  <colItems count="1">
    <i/>
  </colItems>
  <pageFields count="1">
    <pageField fld="0" hier="-1"/>
  </pageFields>
  <dataFields count="1">
    <dataField name="Note (%)" fld="7" subtotal="average" baseField="0" baseItem="5" numFmtId="9"/>
  </dataFields>
  <formats count="1">
    <format dxfId="1">
      <pivotArea outline="0" fieldPosition="0">
        <references count="1">
          <reference field="4294967294" count="1">
            <x v="0"/>
          </reference>
        </references>
      </pivotArea>
    </format>
  </formats>
  <chartFormats count="13">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0" format="2"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 chart="26" format="6" series="1">
      <pivotArea type="data" outline="0" fieldPosition="0">
        <references count="1">
          <reference field="4294967294" count="1" selected="0">
            <x v="0"/>
          </reference>
        </references>
      </pivotArea>
    </chartFormat>
    <chartFormat chart="28" format="8" series="1">
      <pivotArea type="data" outline="0" fieldPosition="0">
        <references count="1">
          <reference field="4294967294" count="1" selected="0">
            <x v="0"/>
          </reference>
        </references>
      </pivotArea>
    </chartFormat>
    <chartFormat chart="30" format="8" series="1">
      <pivotArea type="data" outline="0" fieldPosition="0">
        <references count="1">
          <reference field="4294967294" count="1" selected="0">
            <x v="0"/>
          </reference>
        </references>
      </pivotArea>
    </chartFormat>
    <chartFormat chart="37" format="0" series="1">
      <pivotArea type="data" outline="0" fieldPosition="0">
        <references count="1">
          <reference field="4294967294" count="1" selected="0">
            <x v="0"/>
          </reference>
        </references>
      </pivotArea>
    </chartFormat>
    <chartFormat chart="4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eau croisé dynamique10"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43" rowHeaderCaption="Chapitre de la norme">
  <location ref="B62:C66" firstHeaderRow="1" firstDataRow="1" firstDataCol="1" rowPageCount="1" colPageCount="1"/>
  <pivotFields count="8">
    <pivotField axis="axisPage" multipleItemSelectionAllowed="1" showAll="0" defaultSubtotal="0">
      <items count="9">
        <item h="1" m="1" x="8"/>
        <item h="1" x="0"/>
        <item x="1"/>
        <item h="1" x="2"/>
        <item h="1" x="3"/>
        <item h="1" x="4"/>
        <item h="1"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4">
    <i>
      <x v="7"/>
    </i>
    <i>
      <x v="8"/>
    </i>
    <i>
      <x v="9"/>
    </i>
    <i t="grand">
      <x/>
    </i>
  </rowItems>
  <colItems count="1">
    <i/>
  </colItems>
  <pageFields count="1">
    <pageField fld="0" hier="-1"/>
  </pageFields>
  <dataFields count="1">
    <dataField name="Note (%)" fld="7" subtotal="average" baseField="0" baseItem="5" numFmtId="9"/>
  </dataFields>
  <formats count="1">
    <format dxfId="2">
      <pivotArea outline="0" fieldPosition="0">
        <references count="1">
          <reference field="4294967294" count="1">
            <x v="0"/>
          </reference>
        </references>
      </pivotArea>
    </format>
  </formats>
  <chartFormats count="5">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Tableau croisé dynamique9"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26" rowHeaderCaption="Chapitre de la norme">
  <location ref="B31:C36" firstHeaderRow="1" firstDataRow="1" firstDataCol="1" rowPageCount="1" colPageCount="1"/>
  <pivotFields count="8">
    <pivotField axis="axisPage" multipleItemSelectionAllowed="1" showAll="0" defaultSubtotal="0">
      <items count="9">
        <item h="1" m="1" x="8"/>
        <item x="0"/>
        <item h="1" x="1"/>
        <item h="1" x="2"/>
        <item h="1" x="3"/>
        <item h="1" x="4"/>
        <item h="1"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5">
    <i>
      <x v="3"/>
    </i>
    <i>
      <x v="6"/>
    </i>
    <i>
      <x v="28"/>
    </i>
    <i>
      <x v="29"/>
    </i>
    <i t="grand">
      <x/>
    </i>
  </rowItems>
  <colItems count="1">
    <i/>
  </colItems>
  <pageFields count="1">
    <pageField fld="0" hier="-1"/>
  </pageFields>
  <dataFields count="1">
    <dataField name="Note (%)" fld="7" subtotal="average" baseField="0" baseItem="5" numFmtId="9"/>
  </dataFields>
  <formats count="1">
    <format dxfId="3">
      <pivotArea outline="0" fieldPosition="0">
        <references count="1">
          <reference field="4294967294" count="1">
            <x v="0"/>
          </reference>
        </references>
      </pivotArea>
    </format>
  </formats>
  <chartFormats count="3">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eau croisé dynamique14"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60" rowHeaderCaption="Chapitre de la norme">
  <location ref="B191:C195" firstHeaderRow="1" firstDataRow="1" firstDataCol="1" rowPageCount="1" colPageCount="1"/>
  <pivotFields count="8">
    <pivotField axis="axisPage" multipleItemSelectionAllowed="1" showAll="0" defaultSubtotal="0">
      <items count="9">
        <item h="1" m="1" x="8"/>
        <item h="1" x="0"/>
        <item h="1" x="1"/>
        <item h="1" x="2"/>
        <item h="1" x="3"/>
        <item h="1" x="4"/>
        <item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4">
    <i>
      <x v="25"/>
    </i>
    <i>
      <x v="26"/>
    </i>
    <i>
      <x v="27"/>
    </i>
    <i t="grand">
      <x/>
    </i>
  </rowItems>
  <colItems count="1">
    <i/>
  </colItems>
  <pageFields count="1">
    <pageField fld="0" hier="-1"/>
  </pageFields>
  <dataFields count="1">
    <dataField name="Note (%)" fld="7" subtotal="average" baseField="0" baseItem="5" numFmtId="9"/>
  </dataFields>
  <formats count="1">
    <format dxfId="4">
      <pivotArea outline="0" fieldPosition="0">
        <references count="1">
          <reference field="4294967294" count="1">
            <x v="0"/>
          </reference>
        </references>
      </pivotArea>
    </format>
  </formats>
  <chartFormats count="15">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0" format="2"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 chart="26" format="6" series="1">
      <pivotArea type="data" outline="0" fieldPosition="0">
        <references count="1">
          <reference field="4294967294" count="1" selected="0">
            <x v="0"/>
          </reference>
        </references>
      </pivotArea>
    </chartFormat>
    <chartFormat chart="28" format="8" series="1">
      <pivotArea type="data" outline="0" fieldPosition="0">
        <references count="1">
          <reference field="4294967294" count="1" selected="0">
            <x v="0"/>
          </reference>
        </references>
      </pivotArea>
    </chartFormat>
    <chartFormat chart="30" format="8" series="1">
      <pivotArea type="data" outline="0" fieldPosition="0">
        <references count="1">
          <reference field="4294967294" count="1" selected="0">
            <x v="0"/>
          </reference>
        </references>
      </pivotArea>
    </chartFormat>
    <chartFormat chart="37" format="0" series="1">
      <pivotArea type="data" outline="0" fieldPosition="0">
        <references count="1">
          <reference field="4294967294" count="1" selected="0">
            <x v="0"/>
          </reference>
        </references>
      </pivotArea>
    </chartFormat>
    <chartFormat chart="40" format="0" series="1">
      <pivotArea type="data" outline="0" fieldPosition="0">
        <references count="1">
          <reference field="4294967294" count="1" selected="0">
            <x v="0"/>
          </reference>
        </references>
      </pivotArea>
    </chartFormat>
    <chartFormat chart="46" format="0" series="1">
      <pivotArea type="data" outline="0" fieldPosition="0">
        <references count="1">
          <reference field="4294967294" count="1" selected="0">
            <x v="0"/>
          </reference>
        </references>
      </pivotArea>
    </chartFormat>
    <chartFormat chart="49"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eau croisé dynamique11"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49" rowHeaderCaption="Chapitre de la norme">
  <location ref="B95:C99" firstHeaderRow="1" firstDataRow="1" firstDataCol="1" rowPageCount="1" colPageCount="1"/>
  <pivotFields count="8">
    <pivotField axis="axisPage" multipleItemSelectionAllowed="1" showAll="0" defaultSubtotal="0">
      <items count="9">
        <item h="1" m="1" x="8"/>
        <item h="1" x="0"/>
        <item h="1" x="1"/>
        <item x="2"/>
        <item h="1" x="3"/>
        <item h="1" x="4"/>
        <item h="1" x="5"/>
        <item h="1"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4">
    <i>
      <x v="10"/>
    </i>
    <i>
      <x v="11"/>
    </i>
    <i>
      <x v="12"/>
    </i>
    <i t="grand">
      <x/>
    </i>
  </rowItems>
  <colItems count="1">
    <i/>
  </colItems>
  <pageFields count="1">
    <pageField fld="0" hier="-1"/>
  </pageFields>
  <dataFields count="1">
    <dataField name="Note (%)" fld="7" subtotal="average" baseField="0" baseItem="5" numFmtId="9"/>
  </dataFields>
  <formats count="1">
    <format dxfId="5">
      <pivotArea outline="0" fieldPosition="0">
        <references count="1">
          <reference field="4294967294" count="1">
            <x v="0"/>
          </reference>
        </references>
      </pivotArea>
    </format>
  </formats>
  <chartFormats count="12">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0" format="2"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 chart="26" format="6" series="1">
      <pivotArea type="data" outline="0" fieldPosition="0">
        <references count="1">
          <reference field="4294967294" count="1" selected="0">
            <x v="0"/>
          </reference>
        </references>
      </pivotArea>
    </chartFormat>
    <chartFormat chart="28" format="8" series="1">
      <pivotArea type="data" outline="0" fieldPosition="0">
        <references count="1">
          <reference field="4294967294" count="1" selected="0">
            <x v="0"/>
          </reference>
        </references>
      </pivotArea>
    </chartFormat>
    <chartFormat chart="30" format="8" series="1">
      <pivotArea type="data" outline="0" fieldPosition="0">
        <references count="1">
          <reference field="4294967294" count="1" selected="0">
            <x v="0"/>
          </reference>
        </references>
      </pivotArea>
    </chartFormat>
    <chartFormat chart="3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eau croisé dynamique15" cacheId="0" applyNumberFormats="0" applyBorderFormats="0" applyFontFormats="0" applyPatternFormats="0" applyAlignmentFormats="0" applyWidthHeightFormats="1" dataCaption="Valeurs" grandTotalCaption="Note générale" updatedVersion="3" minRefreshableVersion="3" useAutoFormatting="1" itemPrintTitles="1" createdVersion="5" indent="0" outline="1" outlineData="1" multipleFieldFilters="0" chartFormat="59" rowHeaderCaption="Chapitre de la norme">
  <location ref="B223:C227" firstHeaderRow="1" firstDataRow="1" firstDataCol="1" rowPageCount="1" colPageCount="1"/>
  <pivotFields count="8">
    <pivotField axis="axisPage" multipleItemSelectionAllowed="1" showAll="0" defaultSubtotal="0">
      <items count="9">
        <item m="1" x="8"/>
        <item h="1" x="0"/>
        <item h="1" x="1"/>
        <item h="1" x="2"/>
        <item h="1" x="3"/>
        <item h="1" x="4"/>
        <item h="1" x="5"/>
        <item x="6"/>
        <item h="1" m="1" x="7"/>
      </items>
    </pivotField>
    <pivotField axis="axisRow" showAll="0" defaultSubtotal="0">
      <items count="32">
        <item x="25"/>
        <item x="26"/>
        <item x="27"/>
        <item x="0"/>
        <item m="1" x="30"/>
        <item m="1" x="31"/>
        <item x="3"/>
        <item x="4"/>
        <item x="5"/>
        <item x="6"/>
        <item x="7"/>
        <item x="8"/>
        <item x="9"/>
        <item x="10"/>
        <item x="11"/>
        <item m="1" x="29"/>
        <item x="13"/>
        <item x="14"/>
        <item x="15"/>
        <item x="16"/>
        <item x="17"/>
        <item x="18"/>
        <item x="19"/>
        <item x="20"/>
        <item x="21"/>
        <item x="22"/>
        <item x="23"/>
        <item x="24"/>
        <item x="1"/>
        <item x="2"/>
        <item x="12"/>
        <item m="1" x="28"/>
      </items>
    </pivotField>
    <pivotField showAll="0"/>
    <pivotField showAll="0"/>
    <pivotField showAll="0" defaultSubtotal="0"/>
    <pivotField showAll="0" defaultSubtotal="0"/>
    <pivotField showAll="0" defaultSubtotal="0"/>
    <pivotField dataField="1" showAll="0"/>
  </pivotFields>
  <rowFields count="1">
    <field x="1"/>
  </rowFields>
  <rowItems count="4">
    <i>
      <x/>
    </i>
    <i>
      <x v="1"/>
    </i>
    <i>
      <x v="2"/>
    </i>
    <i t="grand">
      <x/>
    </i>
  </rowItems>
  <colItems count="1">
    <i/>
  </colItems>
  <pageFields count="1">
    <pageField fld="0" hier="-1"/>
  </pageFields>
  <dataFields count="1">
    <dataField name="Note (%)" fld="7" subtotal="average" baseField="0" baseItem="5" numFmtId="9"/>
  </dataFields>
  <formats count="1">
    <format dxfId="6">
      <pivotArea outline="0" fieldPosition="0">
        <references count="1">
          <reference field="4294967294" count="1">
            <x v="0"/>
          </reference>
        </references>
      </pivotArea>
    </format>
  </formats>
  <chartFormats count="16">
    <chartFormat chart="0"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0" format="2"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 chart="26" format="6" series="1">
      <pivotArea type="data" outline="0" fieldPosition="0">
        <references count="1">
          <reference field="4294967294" count="1" selected="0">
            <x v="0"/>
          </reference>
        </references>
      </pivotArea>
    </chartFormat>
    <chartFormat chart="28" format="8" series="1">
      <pivotArea type="data" outline="0" fieldPosition="0">
        <references count="1">
          <reference field="4294967294" count="1" selected="0">
            <x v="0"/>
          </reference>
        </references>
      </pivotArea>
    </chartFormat>
    <chartFormat chart="30" format="8" series="1">
      <pivotArea type="data" outline="0" fieldPosition="0">
        <references count="1">
          <reference field="4294967294" count="1" selected="0">
            <x v="0"/>
          </reference>
        </references>
      </pivotArea>
    </chartFormat>
    <chartFormat chart="37" format="0" series="1">
      <pivotArea type="data" outline="0" fieldPosition="0">
        <references count="1">
          <reference field="4294967294" count="1" selected="0">
            <x v="0"/>
          </reference>
        </references>
      </pivotArea>
    </chartFormat>
    <chartFormat chart="40" format="0" series="1">
      <pivotArea type="data" outline="0" fieldPosition="0">
        <references count="1">
          <reference field="4294967294" count="1" selected="0">
            <x v="0"/>
          </reference>
        </references>
      </pivotArea>
    </chartFormat>
    <chartFormat chart="46" format="0" series="1">
      <pivotArea type="data" outline="0" fieldPosition="0">
        <references count="1">
          <reference field="4294967294" count="1" selected="0">
            <x v="0"/>
          </reference>
        </references>
      </pivotArea>
    </chartFormat>
    <chartFormat chart="49" format="0" series="1">
      <pivotArea type="data" outline="0" fieldPosition="0">
        <references count="1">
          <reference field="4294967294" count="1" selected="0">
            <x v="0"/>
          </reference>
        </references>
      </pivotArea>
    </chartFormat>
    <chartFormat chart="5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C13:J148" headerRowDxfId="22" dataDxfId="21" totalsRowDxfId="20">
  <autoFilter ref="C13:J148" xr:uid="{00000000-0009-0000-0100-000001000000}"/>
  <tableColumns count="8">
    <tableColumn id="5" xr3:uid="{00000000-0010-0000-0000-000005000000}" name="Chapitre" totalsRowLabel="Total" dataDxfId="19" totalsRowDxfId="18"/>
    <tableColumn id="7" xr3:uid="{00000000-0010-0000-0000-000007000000}" name="Article" dataDxfId="17" totalsRowDxfId="16"/>
    <tableColumn id="1" xr3:uid="{00000000-0010-0000-0000-000001000000}" name="Chapitre de la norme correspondant_x000a_Version 2015" dataDxfId="15" totalsRowDxfId="14"/>
    <tableColumn id="2" xr3:uid="{00000000-0010-0000-0000-000002000000}" name="Ancien chapitre version 2008" dataDxfId="13" totalsRowDxfId="12"/>
    <tableColumn id="3" xr3:uid="{00000000-0010-0000-0000-000003000000}" name="Questions" dataDxfId="11"/>
    <tableColumn id="4" xr3:uid="{00000000-0010-0000-0000-000004000000}" name="Evaluation" dataDxfId="10"/>
    <tableColumn id="8" xr3:uid="{00000000-0010-0000-0000-000008000000}" name="Observations" dataDxfId="9"/>
    <tableColumn id="6" xr3:uid="{00000000-0010-0000-0000-000006000000}" name="Note" totalsRowFunction="count" dataDxfId="8" dataCellStyle="Pourcentage">
      <calculatedColumnFormula>IFERROR(VLOOKUP(Tableau1[[#This Row],[Evaluation]],Liste!$A$1:$B$5,2,FALSE),"A compléter")</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ivotTable" Target="../pivotTables/pivotTable4.xml"/><Relationship Id="rId7" Type="http://schemas.openxmlformats.org/officeDocument/2006/relationships/pivotTable" Target="../pivotTables/pivotTable8.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4" Type="http://schemas.openxmlformats.org/officeDocument/2006/relationships/pivotTable" Target="../pivotTables/pivotTable5.xm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5"/>
  <sheetViews>
    <sheetView showGridLines="0" zoomScaleNormal="100" workbookViewId="0">
      <selection activeCell="M23" sqref="M23"/>
    </sheetView>
  </sheetViews>
  <sheetFormatPr baseColWidth="10" defaultRowHeight="14.4" x14ac:dyDescent="0.3"/>
  <cols>
    <col min="12" max="13" width="2.6640625" customWidth="1"/>
  </cols>
  <sheetData>
    <row r="1" spans="1:16" x14ac:dyDescent="0.3">
      <c r="B1" s="1"/>
    </row>
    <row r="2" spans="1:16" x14ac:dyDescent="0.3">
      <c r="B2" s="1"/>
    </row>
    <row r="3" spans="1:16" x14ac:dyDescent="0.3">
      <c r="B3" s="1"/>
    </row>
    <row r="4" spans="1:16" x14ac:dyDescent="0.3">
      <c r="B4" s="1"/>
    </row>
    <row r="5" spans="1:16" ht="18" customHeight="1" x14ac:dyDescent="0.35">
      <c r="A5" s="134" t="s">
        <v>195</v>
      </c>
      <c r="B5" s="134"/>
      <c r="C5" s="134"/>
      <c r="D5" s="134"/>
      <c r="E5" s="134"/>
      <c r="F5" s="134"/>
      <c r="G5" s="134"/>
      <c r="H5" s="134"/>
      <c r="I5" s="134"/>
      <c r="J5" s="134"/>
      <c r="K5" s="134"/>
      <c r="N5" s="134" t="s">
        <v>225</v>
      </c>
      <c r="O5" s="134"/>
      <c r="P5" s="134"/>
    </row>
  </sheetData>
  <mergeCells count="2">
    <mergeCell ref="A5:K5"/>
    <mergeCell ref="N5:P5"/>
  </mergeCells>
  <pageMargins left="0.7" right="0.7" top="0.75" bottom="0.75" header="0.3" footer="0.3"/>
  <pageSetup paperSize="9" orientation="landscape" r:id="rId1"/>
  <headerFooter>
    <oddFooter xml:space="preserve">&amp;L&amp;"-,Italique"Modèle proposé gratuitement par Qualiblog.fr,  ne peut être vendu – MAJ : Mars 2016   &amp;"-,Normal"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S148"/>
  <sheetViews>
    <sheetView showGridLines="0" tabSelected="1" zoomScaleNormal="100" zoomScaleSheetLayoutView="115" workbookViewId="0">
      <selection activeCell="H30" sqref="H30"/>
    </sheetView>
  </sheetViews>
  <sheetFormatPr baseColWidth="10" defaultColWidth="11.5546875" defaultRowHeight="18" x14ac:dyDescent="0.3"/>
  <cols>
    <col min="1" max="1" width="8.6640625" style="30" customWidth="1"/>
    <col min="2" max="2" width="31.33203125" style="45" customWidth="1"/>
    <col min="3" max="3" width="21.109375" style="9" hidden="1" customWidth="1"/>
    <col min="4" max="4" width="28.88671875" style="9" hidden="1" customWidth="1"/>
    <col min="5" max="5" width="24.33203125" style="10" hidden="1" customWidth="1"/>
    <col min="6" max="6" width="21" style="11" hidden="1" customWidth="1"/>
    <col min="7" max="7" width="60.44140625" style="13" customWidth="1"/>
    <col min="8" max="8" width="13.6640625" style="14" customWidth="1"/>
    <col min="9" max="9" width="41.33203125" style="14" customWidth="1"/>
    <col min="10" max="10" width="10.44140625" style="15" customWidth="1"/>
    <col min="11" max="11" width="1.6640625" style="9" customWidth="1"/>
    <col min="12" max="12" width="11" style="9" customWidth="1"/>
    <col min="13" max="13" width="8.33203125" style="9" customWidth="1"/>
    <col min="14" max="14" width="7.5546875" style="9" customWidth="1"/>
    <col min="15" max="15" width="13.5546875" style="9" customWidth="1"/>
    <col min="16" max="16" width="12.44140625" style="9" customWidth="1"/>
    <col min="17" max="17" width="7.77734375" style="9" customWidth="1"/>
    <col min="18" max="18" width="13.21875" style="9" customWidth="1"/>
    <col min="19" max="19" width="8" style="9" customWidth="1"/>
    <col min="20" max="16384" width="11.5546875" style="9"/>
  </cols>
  <sheetData>
    <row r="1" spans="1:19" x14ac:dyDescent="0.3">
      <c r="G1" s="10"/>
      <c r="H1" s="9"/>
      <c r="I1" s="9"/>
      <c r="J1" s="12"/>
    </row>
    <row r="2" spans="1:19" x14ac:dyDescent="0.3">
      <c r="G2" s="10"/>
      <c r="H2" s="9"/>
      <c r="I2" s="9"/>
      <c r="J2" s="12"/>
    </row>
    <row r="3" spans="1:19" ht="69" customHeight="1" x14ac:dyDescent="0.3">
      <c r="G3" s="10"/>
      <c r="H3" s="9"/>
      <c r="I3" s="9"/>
      <c r="J3" s="12"/>
    </row>
    <row r="4" spans="1:19" ht="42" customHeight="1" x14ac:dyDescent="0.3">
      <c r="G4" s="10"/>
      <c r="H4" s="9"/>
      <c r="I4" s="9"/>
      <c r="J4" s="12"/>
    </row>
    <row r="5" spans="1:19" x14ac:dyDescent="0.3">
      <c r="A5" s="139" t="s">
        <v>498</v>
      </c>
      <c r="B5" s="139"/>
      <c r="C5" s="139"/>
      <c r="D5" s="139"/>
      <c r="E5" s="139"/>
      <c r="F5" s="139"/>
      <c r="G5" s="139"/>
      <c r="H5" s="139"/>
      <c r="I5" s="139"/>
      <c r="J5" s="139"/>
      <c r="K5" s="31"/>
      <c r="L5" s="31"/>
    </row>
    <row r="6" spans="1:19" s="32" customFormat="1" ht="14.4" x14ac:dyDescent="0.3">
      <c r="B6" s="46"/>
      <c r="E6" s="33"/>
      <c r="F6" s="34"/>
      <c r="G6" s="33"/>
      <c r="J6" s="12"/>
    </row>
    <row r="7" spans="1:19" s="32" customFormat="1" ht="14.4" x14ac:dyDescent="0.3">
      <c r="A7" s="140" t="s">
        <v>224</v>
      </c>
      <c r="B7" s="140"/>
      <c r="C7" s="47"/>
      <c r="D7" s="47"/>
      <c r="E7" s="48"/>
      <c r="F7" s="49"/>
      <c r="G7" s="141" t="s">
        <v>534</v>
      </c>
      <c r="H7" s="142"/>
      <c r="I7" s="142"/>
      <c r="J7" s="142"/>
    </row>
    <row r="8" spans="1:19" s="32" customFormat="1" ht="6" customHeight="1" x14ac:dyDescent="0.3">
      <c r="B8" s="46"/>
      <c r="E8" s="33"/>
      <c r="F8" s="34"/>
      <c r="G8" s="33"/>
      <c r="J8" s="12"/>
    </row>
    <row r="9" spans="1:19" s="32" customFormat="1" ht="14.4" x14ac:dyDescent="0.3">
      <c r="A9" s="140" t="s">
        <v>222</v>
      </c>
      <c r="B9" s="140"/>
      <c r="C9" s="50"/>
      <c r="D9" s="50"/>
      <c r="E9" s="51"/>
      <c r="F9" s="52"/>
      <c r="G9" s="141" t="s">
        <v>424</v>
      </c>
      <c r="H9" s="142"/>
      <c r="I9" s="142"/>
      <c r="J9" s="142"/>
    </row>
    <row r="10" spans="1:19" s="32" customFormat="1" ht="6" customHeight="1" x14ac:dyDescent="0.3">
      <c r="B10" s="46"/>
      <c r="E10" s="33"/>
      <c r="F10" s="34"/>
      <c r="G10" s="33"/>
      <c r="J10" s="12"/>
    </row>
    <row r="11" spans="1:19" s="32" customFormat="1" ht="14.4" x14ac:dyDescent="0.3">
      <c r="A11" s="140" t="s">
        <v>223</v>
      </c>
      <c r="B11" s="140"/>
      <c r="C11" s="50"/>
      <c r="D11" s="50"/>
      <c r="E11" s="51"/>
      <c r="F11" s="52"/>
      <c r="G11" s="143">
        <v>44617</v>
      </c>
      <c r="H11" s="142"/>
      <c r="I11" s="142"/>
      <c r="J11" s="142"/>
    </row>
    <row r="12" spans="1:19" ht="18.600000000000001" thickBot="1" x14ac:dyDescent="0.35">
      <c r="G12" s="10"/>
      <c r="H12" s="9"/>
      <c r="I12" s="9"/>
      <c r="J12" s="12"/>
    </row>
    <row r="13" spans="1:19" s="7" customFormat="1" ht="43.8" thickBot="1" x14ac:dyDescent="0.35">
      <c r="A13" s="35" t="s">
        <v>210</v>
      </c>
      <c r="B13" s="36" t="s">
        <v>194</v>
      </c>
      <c r="C13" s="37" t="s">
        <v>210</v>
      </c>
      <c r="D13" s="37" t="s">
        <v>194</v>
      </c>
      <c r="E13" s="38" t="s">
        <v>1</v>
      </c>
      <c r="F13" s="38" t="s">
        <v>2</v>
      </c>
      <c r="G13" s="39" t="s">
        <v>219</v>
      </c>
      <c r="H13" s="37" t="s">
        <v>220</v>
      </c>
      <c r="I13" s="37" t="s">
        <v>221</v>
      </c>
      <c r="J13" s="40" t="s">
        <v>139</v>
      </c>
      <c r="L13" s="127" t="s">
        <v>425</v>
      </c>
      <c r="M13" s="128" t="s">
        <v>359</v>
      </c>
      <c r="N13" s="124" t="s">
        <v>426</v>
      </c>
      <c r="O13" s="124" t="s">
        <v>427</v>
      </c>
      <c r="P13" s="124" t="s">
        <v>428</v>
      </c>
      <c r="Q13" s="124" t="s">
        <v>429</v>
      </c>
      <c r="R13" s="125" t="s">
        <v>430</v>
      </c>
      <c r="S13" s="126" t="s">
        <v>431</v>
      </c>
    </row>
    <row r="14" spans="1:19" s="8" customFormat="1" ht="28.8" x14ac:dyDescent="0.3">
      <c r="A14" s="144" t="s">
        <v>196</v>
      </c>
      <c r="B14" s="145" t="s">
        <v>0</v>
      </c>
      <c r="C14" s="20" t="s">
        <v>196</v>
      </c>
      <c r="D14" s="20" t="s">
        <v>0</v>
      </c>
      <c r="E14" s="20"/>
      <c r="F14" s="21" t="s">
        <v>3</v>
      </c>
      <c r="G14" s="20" t="s">
        <v>4</v>
      </c>
      <c r="H14" s="55" t="s">
        <v>94</v>
      </c>
      <c r="I14" s="58" t="s">
        <v>432</v>
      </c>
      <c r="J14" s="23">
        <f>IFERROR(VLOOKUP(Tableau1[[#This Row],[Evaluation]],Liste!$A$1:$B$5,2,FALSE),"A compléter")</f>
        <v>0.66</v>
      </c>
      <c r="L14" s="135"/>
      <c r="M14" s="135"/>
    </row>
    <row r="15" spans="1:19" s="8" customFormat="1" ht="43.2" x14ac:dyDescent="0.3">
      <c r="A15" s="144"/>
      <c r="B15" s="145"/>
      <c r="C15" s="20" t="s">
        <v>196</v>
      </c>
      <c r="D15" s="20" t="s">
        <v>0</v>
      </c>
      <c r="E15" s="20"/>
      <c r="F15" s="21" t="s">
        <v>3</v>
      </c>
      <c r="G15" s="20" t="s">
        <v>5</v>
      </c>
      <c r="H15" s="55" t="s">
        <v>94</v>
      </c>
      <c r="I15" s="58" t="s">
        <v>433</v>
      </c>
      <c r="J15" s="23">
        <f>IFERROR(VLOOKUP(Tableau1[[#This Row],[Evaluation]],Liste!$A$1:$B$5,2,FALSE),"A compléter")</f>
        <v>0.66</v>
      </c>
      <c r="L15" s="135"/>
      <c r="M15" s="135"/>
    </row>
    <row r="16" spans="1:19" s="8" customFormat="1" ht="43.2" x14ac:dyDescent="0.3">
      <c r="A16" s="144"/>
      <c r="B16" s="145"/>
      <c r="C16" s="20" t="s">
        <v>196</v>
      </c>
      <c r="D16" s="20" t="s">
        <v>0</v>
      </c>
      <c r="E16" s="20"/>
      <c r="F16" s="21" t="s">
        <v>3</v>
      </c>
      <c r="G16" s="20" t="s">
        <v>6</v>
      </c>
      <c r="H16" s="55" t="s">
        <v>95</v>
      </c>
      <c r="I16" s="58" t="s">
        <v>434</v>
      </c>
      <c r="J16" s="23">
        <f>IFERROR(VLOOKUP(Tableau1[[#This Row],[Evaluation]],Liste!$A$1:$B$5,2,FALSE),"A compléter")</f>
        <v>1</v>
      </c>
      <c r="L16" s="135"/>
      <c r="M16" s="135"/>
    </row>
    <row r="17" spans="1:19" s="8" customFormat="1" ht="43.2" x14ac:dyDescent="0.3">
      <c r="A17" s="144"/>
      <c r="B17" s="145" t="s">
        <v>229</v>
      </c>
      <c r="C17" s="20" t="s">
        <v>196</v>
      </c>
      <c r="D17" s="20" t="s">
        <v>229</v>
      </c>
      <c r="E17" s="20"/>
      <c r="F17" s="21" t="s">
        <v>3</v>
      </c>
      <c r="G17" s="20" t="s">
        <v>68</v>
      </c>
      <c r="H17" s="55" t="s">
        <v>95</v>
      </c>
      <c r="I17" s="58" t="s">
        <v>435</v>
      </c>
      <c r="J17" s="23">
        <f>IFERROR(VLOOKUP(Tableau1[[#This Row],[Evaluation]],Liste!$A$1:$B$5,2,FALSE),"A compléter")</f>
        <v>1</v>
      </c>
      <c r="L17" s="135"/>
      <c r="M17" s="135"/>
    </row>
    <row r="18" spans="1:19" s="8" customFormat="1" ht="43.2" x14ac:dyDescent="0.3">
      <c r="A18" s="144"/>
      <c r="B18" s="145"/>
      <c r="C18" s="20" t="s">
        <v>196</v>
      </c>
      <c r="D18" s="20" t="s">
        <v>229</v>
      </c>
      <c r="E18" s="20"/>
      <c r="F18" s="21" t="s">
        <v>3</v>
      </c>
      <c r="G18" s="20" t="s">
        <v>69</v>
      </c>
      <c r="H18" s="55" t="s">
        <v>95</v>
      </c>
      <c r="I18" s="58" t="s">
        <v>435</v>
      </c>
      <c r="J18" s="23">
        <f>IFERROR(VLOOKUP(Tableau1[[#This Row],[Evaluation]],Liste!$A$1:$B$5,2,FALSE),"A compléter")</f>
        <v>1</v>
      </c>
      <c r="L18" s="135"/>
      <c r="M18" s="135"/>
    </row>
    <row r="19" spans="1:19" s="8" customFormat="1" ht="43.2" x14ac:dyDescent="0.3">
      <c r="A19" s="144"/>
      <c r="B19" s="145"/>
      <c r="C19" s="20" t="s">
        <v>196</v>
      </c>
      <c r="D19" s="20" t="s">
        <v>229</v>
      </c>
      <c r="E19" s="20"/>
      <c r="F19" s="21" t="s">
        <v>3</v>
      </c>
      <c r="G19" s="20" t="s">
        <v>70</v>
      </c>
      <c r="H19" s="55" t="s">
        <v>95</v>
      </c>
      <c r="I19" s="58" t="s">
        <v>435</v>
      </c>
      <c r="J19" s="23">
        <f>IFERROR(VLOOKUP(Tableau1[[#This Row],[Evaluation]],Liste!$A$1:$B$5,2,FALSE),"A compléter")</f>
        <v>1</v>
      </c>
      <c r="L19" s="135"/>
      <c r="M19" s="135"/>
    </row>
    <row r="20" spans="1:19" s="8" customFormat="1" ht="43.2" x14ac:dyDescent="0.3">
      <c r="A20" s="144"/>
      <c r="B20" s="145" t="s">
        <v>230</v>
      </c>
      <c r="C20" s="20" t="s">
        <v>196</v>
      </c>
      <c r="D20" s="20" t="s">
        <v>230</v>
      </c>
      <c r="E20" s="20"/>
      <c r="F20" s="24" t="s">
        <v>7</v>
      </c>
      <c r="G20" s="20" t="s">
        <v>8</v>
      </c>
      <c r="H20" s="55" t="s">
        <v>95</v>
      </c>
      <c r="I20" s="58" t="s">
        <v>436</v>
      </c>
      <c r="J20" s="23">
        <f>IFERROR(VLOOKUP(Tableau1[[#This Row],[Evaluation]],Liste!$A$1:$B$5,2,FALSE),"A compléter")</f>
        <v>1</v>
      </c>
      <c r="L20" s="135"/>
      <c r="M20" s="152"/>
    </row>
    <row r="21" spans="1:19" s="8" customFormat="1" ht="43.2" x14ac:dyDescent="0.3">
      <c r="A21" s="144"/>
      <c r="B21" s="145"/>
      <c r="C21" s="20" t="s">
        <v>196</v>
      </c>
      <c r="D21" s="20" t="s">
        <v>230</v>
      </c>
      <c r="E21" s="20"/>
      <c r="F21" s="24" t="s">
        <v>7</v>
      </c>
      <c r="G21" s="20" t="s">
        <v>9</v>
      </c>
      <c r="H21" s="55" t="s">
        <v>95</v>
      </c>
      <c r="I21" s="58" t="s">
        <v>436</v>
      </c>
      <c r="J21" s="23">
        <f>IFERROR(VLOOKUP(Tableau1[[#This Row],[Evaluation]],Liste!$A$1:$B$5,2,FALSE),"A compléter")</f>
        <v>1</v>
      </c>
      <c r="L21" s="135"/>
      <c r="M21" s="153"/>
    </row>
    <row r="22" spans="1:19" s="8" customFormat="1" ht="28.8" x14ac:dyDescent="0.3">
      <c r="A22" s="144"/>
      <c r="B22" s="145" t="s">
        <v>10</v>
      </c>
      <c r="C22" s="20" t="s">
        <v>196</v>
      </c>
      <c r="D22" s="20" t="s">
        <v>10</v>
      </c>
      <c r="E22" s="20"/>
      <c r="F22" s="24" t="s">
        <v>7</v>
      </c>
      <c r="G22" s="20" t="s">
        <v>11</v>
      </c>
      <c r="H22" s="55" t="s">
        <v>95</v>
      </c>
      <c r="I22" s="58" t="s">
        <v>437</v>
      </c>
      <c r="J22" s="23">
        <f>IFERROR(VLOOKUP(Tableau1[[#This Row],[Evaluation]],Liste!$A$1:$B$5,2,FALSE),"A compléter")</f>
        <v>1</v>
      </c>
      <c r="L22" s="135"/>
      <c r="M22" s="135"/>
      <c r="N22" s="135"/>
      <c r="O22" s="135"/>
      <c r="P22" s="135"/>
      <c r="Q22" s="135"/>
      <c r="R22" s="135"/>
      <c r="S22" s="135"/>
    </row>
    <row r="23" spans="1:19" s="8" customFormat="1" ht="28.8" x14ac:dyDescent="0.3">
      <c r="A23" s="144"/>
      <c r="B23" s="145"/>
      <c r="C23" s="20" t="s">
        <v>196</v>
      </c>
      <c r="D23" s="20" t="s">
        <v>10</v>
      </c>
      <c r="E23" s="20"/>
      <c r="F23" s="24" t="s">
        <v>7</v>
      </c>
      <c r="G23" s="20" t="s">
        <v>12</v>
      </c>
      <c r="H23" s="55" t="s">
        <v>95</v>
      </c>
      <c r="I23" s="58" t="s">
        <v>423</v>
      </c>
      <c r="J23" s="23">
        <f>IFERROR(VLOOKUP(Tableau1[[#This Row],[Evaluation]],Liste!$A$1:$B$5,2,FALSE),"A compléter")</f>
        <v>1</v>
      </c>
      <c r="L23" s="135"/>
      <c r="M23" s="135"/>
      <c r="N23" s="135"/>
      <c r="O23" s="135"/>
      <c r="P23" s="135"/>
      <c r="Q23" s="135"/>
      <c r="R23" s="135"/>
      <c r="S23" s="135"/>
    </row>
    <row r="24" spans="1:19" s="8" customFormat="1" ht="28.8" x14ac:dyDescent="0.3">
      <c r="A24" s="144"/>
      <c r="B24" s="145"/>
      <c r="C24" s="20" t="s">
        <v>196</v>
      </c>
      <c r="D24" s="20" t="s">
        <v>10</v>
      </c>
      <c r="E24" s="20"/>
      <c r="F24" s="24" t="s">
        <v>7</v>
      </c>
      <c r="G24" s="20" t="s">
        <v>71</v>
      </c>
      <c r="H24" s="55" t="s">
        <v>95</v>
      </c>
      <c r="I24" s="58" t="s">
        <v>437</v>
      </c>
      <c r="J24" s="23">
        <f>IFERROR(VLOOKUP(Tableau1[[#This Row],[Evaluation]],Liste!$A$1:$B$5,2,FALSE),"A compléter")</f>
        <v>1</v>
      </c>
      <c r="L24" s="135"/>
      <c r="M24" s="135"/>
      <c r="N24" s="135"/>
      <c r="O24" s="135"/>
      <c r="P24" s="135"/>
      <c r="Q24" s="135"/>
      <c r="R24" s="135"/>
      <c r="S24" s="135"/>
    </row>
    <row r="25" spans="1:19" s="8" customFormat="1" ht="28.8" x14ac:dyDescent="0.3">
      <c r="A25" s="144"/>
      <c r="B25" s="145"/>
      <c r="C25" s="20" t="s">
        <v>196</v>
      </c>
      <c r="D25" s="20" t="s">
        <v>10</v>
      </c>
      <c r="E25" s="20"/>
      <c r="F25" s="24" t="s">
        <v>7</v>
      </c>
      <c r="G25" s="20" t="s">
        <v>13</v>
      </c>
      <c r="H25" s="55" t="s">
        <v>95</v>
      </c>
      <c r="I25" s="58" t="s">
        <v>438</v>
      </c>
      <c r="J25" s="23">
        <f>IFERROR(VLOOKUP(Tableau1[[#This Row],[Evaluation]],Liste!$A$1:$B$5,2,FALSE),"A compléter")</f>
        <v>1</v>
      </c>
      <c r="L25" s="135"/>
      <c r="M25" s="135"/>
      <c r="N25" s="135"/>
      <c r="O25" s="135"/>
      <c r="P25" s="135"/>
      <c r="Q25" s="135"/>
      <c r="R25" s="135"/>
      <c r="S25" s="135"/>
    </row>
    <row r="26" spans="1:19" s="8" customFormat="1" ht="28.8" x14ac:dyDescent="0.3">
      <c r="A26" s="144"/>
      <c r="B26" s="145"/>
      <c r="C26" s="20" t="s">
        <v>196</v>
      </c>
      <c r="D26" s="20" t="s">
        <v>10</v>
      </c>
      <c r="E26" s="20"/>
      <c r="F26" s="24" t="s">
        <v>7</v>
      </c>
      <c r="G26" s="20" t="s">
        <v>239</v>
      </c>
      <c r="H26" s="55" t="s">
        <v>95</v>
      </c>
      <c r="I26" s="53" t="s">
        <v>439</v>
      </c>
      <c r="J26" s="23">
        <f>IFERROR(VLOOKUP(Tableau1[[#This Row],[Evaluation]],Liste!$A$1:$B$5,2,FALSE),"A compléter")</f>
        <v>1</v>
      </c>
      <c r="L26" s="135"/>
      <c r="M26" s="135"/>
      <c r="N26" s="135"/>
      <c r="O26" s="135"/>
      <c r="P26" s="135"/>
      <c r="Q26" s="135"/>
      <c r="R26" s="135"/>
      <c r="S26" s="135"/>
    </row>
    <row r="27" spans="1:19" s="8" customFormat="1" ht="28.8" x14ac:dyDescent="0.3">
      <c r="A27" s="144"/>
      <c r="B27" s="145"/>
      <c r="C27" s="20" t="s">
        <v>196</v>
      </c>
      <c r="D27" s="20" t="s">
        <v>10</v>
      </c>
      <c r="E27" s="20"/>
      <c r="F27" s="24" t="s">
        <v>7</v>
      </c>
      <c r="G27" s="20" t="s">
        <v>240</v>
      </c>
      <c r="H27" s="55" t="s">
        <v>95</v>
      </c>
      <c r="I27" s="53" t="s">
        <v>439</v>
      </c>
      <c r="J27" s="23">
        <f>IFERROR(VLOOKUP(Tableau1[[#This Row],[Evaluation]],Liste!$A$1:$B$5,2,FALSE),"A compléter")</f>
        <v>1</v>
      </c>
      <c r="L27" s="135"/>
      <c r="M27" s="135"/>
      <c r="N27" s="135"/>
      <c r="O27" s="135"/>
      <c r="P27" s="135"/>
      <c r="Q27" s="135"/>
      <c r="R27" s="135"/>
      <c r="S27" s="135"/>
    </row>
    <row r="28" spans="1:19" s="8" customFormat="1" ht="43.2" x14ac:dyDescent="0.3">
      <c r="A28" s="144"/>
      <c r="B28" s="145"/>
      <c r="C28" s="20" t="s">
        <v>196</v>
      </c>
      <c r="D28" s="20" t="s">
        <v>10</v>
      </c>
      <c r="E28" s="20"/>
      <c r="F28" s="24" t="s">
        <v>7</v>
      </c>
      <c r="G28" s="20" t="s">
        <v>14</v>
      </c>
      <c r="H28" s="55" t="s">
        <v>93</v>
      </c>
      <c r="I28" s="58" t="s">
        <v>440</v>
      </c>
      <c r="J28" s="23">
        <f>IFERROR(VLOOKUP(Tableau1[[#This Row],[Evaluation]],Liste!$A$1:$B$5,2,FALSE),"A compléter")</f>
        <v>0.33</v>
      </c>
      <c r="L28" s="135"/>
      <c r="M28" s="135"/>
      <c r="N28" s="135"/>
      <c r="O28" s="135"/>
      <c r="P28" s="135"/>
      <c r="Q28" s="135"/>
      <c r="R28" s="135"/>
      <c r="S28" s="135"/>
    </row>
    <row r="29" spans="1:19" s="8" customFormat="1" ht="28.8" x14ac:dyDescent="0.3">
      <c r="A29" s="144"/>
      <c r="B29" s="145"/>
      <c r="C29" s="20" t="s">
        <v>196</v>
      </c>
      <c r="D29" s="20" t="s">
        <v>10</v>
      </c>
      <c r="E29" s="20"/>
      <c r="F29" s="24" t="s">
        <v>7</v>
      </c>
      <c r="G29" s="20" t="s">
        <v>16</v>
      </c>
      <c r="H29" s="55" t="s">
        <v>92</v>
      </c>
      <c r="I29" s="58" t="s">
        <v>438</v>
      </c>
      <c r="J29" s="23">
        <f>IFERROR(VLOOKUP(Tableau1[[#This Row],[Evaluation]],Liste!$A$1:$B$5,2,FALSE),"A compléter")</f>
        <v>0</v>
      </c>
      <c r="L29" s="135"/>
      <c r="M29" s="135"/>
      <c r="N29" s="135"/>
      <c r="O29" s="135"/>
      <c r="P29" s="135"/>
      <c r="Q29" s="135"/>
      <c r="R29" s="135"/>
      <c r="S29" s="135"/>
    </row>
    <row r="30" spans="1:19" s="8" customFormat="1" ht="86.4" x14ac:dyDescent="0.3">
      <c r="A30" s="144"/>
      <c r="B30" s="145"/>
      <c r="C30" s="20" t="s">
        <v>196</v>
      </c>
      <c r="D30" s="20" t="s">
        <v>10</v>
      </c>
      <c r="E30" s="20"/>
      <c r="F30" s="24" t="s">
        <v>7</v>
      </c>
      <c r="G30" s="20" t="s">
        <v>17</v>
      </c>
      <c r="H30" s="55" t="s">
        <v>93</v>
      </c>
      <c r="I30" s="58" t="s">
        <v>538</v>
      </c>
      <c r="J30" s="23">
        <f>IFERROR(VLOOKUP(Tableau1[[#This Row],[Evaluation]],Liste!$A$1:$B$5,2,FALSE),"A compléter")</f>
        <v>0.33</v>
      </c>
      <c r="L30" s="135"/>
      <c r="M30" s="135"/>
      <c r="N30" s="135"/>
      <c r="O30" s="135"/>
      <c r="P30" s="135"/>
      <c r="Q30" s="135"/>
      <c r="R30" s="135"/>
      <c r="S30" s="135"/>
    </row>
    <row r="31" spans="1:19" s="8" customFormat="1" ht="28.8" x14ac:dyDescent="0.3">
      <c r="A31" s="144"/>
      <c r="B31" s="145"/>
      <c r="C31" s="20" t="s">
        <v>196</v>
      </c>
      <c r="D31" s="20" t="s">
        <v>10</v>
      </c>
      <c r="E31" s="20"/>
      <c r="F31" s="24" t="s">
        <v>7</v>
      </c>
      <c r="G31" s="20" t="s">
        <v>15</v>
      </c>
      <c r="H31" s="55" t="s">
        <v>95</v>
      </c>
      <c r="I31" s="58" t="s">
        <v>441</v>
      </c>
      <c r="J31" s="23">
        <f>IFERROR(VLOOKUP(Tableau1[[#This Row],[Evaluation]],Liste!$A$1:$B$5,2,FALSE),"A compléter")</f>
        <v>1</v>
      </c>
      <c r="L31" s="135"/>
      <c r="M31" s="135"/>
      <c r="N31" s="135"/>
      <c r="O31" s="135"/>
      <c r="P31" s="135"/>
      <c r="Q31" s="135"/>
      <c r="R31" s="135"/>
      <c r="S31" s="135"/>
    </row>
    <row r="32" spans="1:19" s="8" customFormat="1" ht="28.8" x14ac:dyDescent="0.3">
      <c r="A32" s="148" t="s">
        <v>197</v>
      </c>
      <c r="B32" s="147" t="s">
        <v>18</v>
      </c>
      <c r="C32" s="16" t="s">
        <v>197</v>
      </c>
      <c r="D32" s="16" t="s">
        <v>18</v>
      </c>
      <c r="E32" s="16" t="s">
        <v>19</v>
      </c>
      <c r="F32" s="17" t="s">
        <v>26</v>
      </c>
      <c r="G32" s="16" t="s">
        <v>20</v>
      </c>
      <c r="H32" s="56" t="s">
        <v>95</v>
      </c>
      <c r="I32" s="59" t="s">
        <v>442</v>
      </c>
      <c r="J32" s="18">
        <f>IFERROR(VLOOKUP(Tableau1[[#This Row],[Evaluation]],Liste!$A$1:$B$5,2,FALSE),"A compléter")</f>
        <v>1</v>
      </c>
      <c r="L32" s="135"/>
    </row>
    <row r="33" spans="1:14" s="8" customFormat="1" ht="43.2" x14ac:dyDescent="0.3">
      <c r="A33" s="148"/>
      <c r="B33" s="147"/>
      <c r="C33" s="16" t="s">
        <v>197</v>
      </c>
      <c r="D33" s="16" t="s">
        <v>18</v>
      </c>
      <c r="E33" s="16" t="s">
        <v>19</v>
      </c>
      <c r="F33" s="17" t="s">
        <v>26</v>
      </c>
      <c r="G33" s="16" t="s">
        <v>21</v>
      </c>
      <c r="H33" s="56" t="s">
        <v>94</v>
      </c>
      <c r="I33" s="59" t="s">
        <v>443</v>
      </c>
      <c r="J33" s="18">
        <f>IFERROR(VLOOKUP(Tableau1[[#This Row],[Evaluation]],Liste!$A$1:$B$5,2,FALSE),"A compléter")</f>
        <v>0.66</v>
      </c>
      <c r="L33" s="135"/>
    </row>
    <row r="34" spans="1:14" s="8" customFormat="1" ht="28.8" x14ac:dyDescent="0.3">
      <c r="A34" s="148"/>
      <c r="B34" s="147"/>
      <c r="C34" s="16" t="s">
        <v>197</v>
      </c>
      <c r="D34" s="16" t="s">
        <v>18</v>
      </c>
      <c r="E34" s="16" t="s">
        <v>19</v>
      </c>
      <c r="F34" s="17" t="s">
        <v>26</v>
      </c>
      <c r="G34" s="16" t="s">
        <v>72</v>
      </c>
      <c r="H34" s="56" t="s">
        <v>95</v>
      </c>
      <c r="I34" s="59" t="s">
        <v>444</v>
      </c>
      <c r="J34" s="18">
        <f>IFERROR(VLOOKUP(Tableau1[[#This Row],[Evaluation]],Liste!$A$1:$B$5,2,FALSE),"A compléter")</f>
        <v>1</v>
      </c>
      <c r="L34" s="135"/>
    </row>
    <row r="35" spans="1:14" s="8" customFormat="1" ht="57.6" x14ac:dyDescent="0.3">
      <c r="A35" s="148"/>
      <c r="B35" s="147"/>
      <c r="C35" s="16" t="s">
        <v>197</v>
      </c>
      <c r="D35" s="16" t="s">
        <v>18</v>
      </c>
      <c r="E35" s="16" t="s">
        <v>19</v>
      </c>
      <c r="F35" s="17" t="s">
        <v>26</v>
      </c>
      <c r="G35" s="16" t="s">
        <v>22</v>
      </c>
      <c r="H35" s="56" t="s">
        <v>92</v>
      </c>
      <c r="I35" s="59" t="s">
        <v>445</v>
      </c>
      <c r="J35" s="18">
        <f>IFERROR(VLOOKUP(Tableau1[[#This Row],[Evaluation]],Liste!$A$1:$B$5,2,FALSE),"A compléter")</f>
        <v>0</v>
      </c>
      <c r="L35" s="135"/>
    </row>
    <row r="36" spans="1:14" s="8" customFormat="1" ht="43.2" x14ac:dyDescent="0.3">
      <c r="A36" s="148"/>
      <c r="B36" s="147"/>
      <c r="C36" s="16" t="s">
        <v>197</v>
      </c>
      <c r="D36" s="16" t="s">
        <v>18</v>
      </c>
      <c r="E36" s="16" t="s">
        <v>19</v>
      </c>
      <c r="F36" s="17" t="s">
        <v>26</v>
      </c>
      <c r="G36" s="16" t="s">
        <v>23</v>
      </c>
      <c r="H36" s="56" t="s">
        <v>92</v>
      </c>
      <c r="I36" s="59" t="s">
        <v>446</v>
      </c>
      <c r="J36" s="18">
        <f>IFERROR(VLOOKUP(Tableau1[[#This Row],[Evaluation]],Liste!$A$1:$B$5,2,FALSE),"A compléter")</f>
        <v>0</v>
      </c>
      <c r="L36" s="135"/>
    </row>
    <row r="37" spans="1:14" s="8" customFormat="1" ht="28.8" x14ac:dyDescent="0.3">
      <c r="A37" s="148"/>
      <c r="B37" s="147"/>
      <c r="C37" s="16" t="s">
        <v>197</v>
      </c>
      <c r="D37" s="16" t="s">
        <v>18</v>
      </c>
      <c r="E37" s="16" t="s">
        <v>19</v>
      </c>
      <c r="F37" s="17" t="s">
        <v>26</v>
      </c>
      <c r="G37" s="16" t="s">
        <v>73</v>
      </c>
      <c r="H37" s="56" t="s">
        <v>93</v>
      </c>
      <c r="I37" s="59" t="s">
        <v>447</v>
      </c>
      <c r="J37" s="18">
        <f>IFERROR(VLOOKUP(Tableau1[[#This Row],[Evaluation]],Liste!$A$1:$B$5,2,FALSE),"A compléter")</f>
        <v>0.33</v>
      </c>
      <c r="L37" s="135"/>
    </row>
    <row r="38" spans="1:14" s="8" customFormat="1" ht="28.8" x14ac:dyDescent="0.3">
      <c r="A38" s="148"/>
      <c r="B38" s="147"/>
      <c r="C38" s="16" t="s">
        <v>197</v>
      </c>
      <c r="D38" s="16" t="s">
        <v>18</v>
      </c>
      <c r="E38" s="16" t="s">
        <v>19</v>
      </c>
      <c r="F38" s="17" t="s">
        <v>26</v>
      </c>
      <c r="G38" s="16" t="s">
        <v>24</v>
      </c>
      <c r="H38" s="56" t="s">
        <v>95</v>
      </c>
      <c r="I38" s="59" t="s">
        <v>448</v>
      </c>
      <c r="J38" s="18">
        <f>IFERROR(VLOOKUP(Tableau1[[#This Row],[Evaluation]],Liste!$A$1:$B$5,2,FALSE),"A compléter")</f>
        <v>1</v>
      </c>
      <c r="L38" s="135"/>
    </row>
    <row r="39" spans="1:14" s="8" customFormat="1" ht="43.2" x14ac:dyDescent="0.3">
      <c r="A39" s="148"/>
      <c r="B39" s="147"/>
      <c r="C39" s="16" t="s">
        <v>197</v>
      </c>
      <c r="D39" s="16" t="s">
        <v>18</v>
      </c>
      <c r="E39" s="16" t="s">
        <v>19</v>
      </c>
      <c r="F39" s="17" t="s">
        <v>26</v>
      </c>
      <c r="G39" s="41" t="s">
        <v>25</v>
      </c>
      <c r="H39" s="56" t="s">
        <v>95</v>
      </c>
      <c r="I39" s="59" t="s">
        <v>449</v>
      </c>
      <c r="J39" s="18">
        <f>IFERROR(VLOOKUP(Tableau1[[#This Row],[Evaluation]],Liste!$A$1:$B$5,2,FALSE),"A compléter")</f>
        <v>1</v>
      </c>
      <c r="L39" s="135"/>
    </row>
    <row r="40" spans="1:14" s="8" customFormat="1" ht="43.2" x14ac:dyDescent="0.3">
      <c r="A40" s="148"/>
      <c r="B40" s="147"/>
      <c r="C40" s="16" t="s">
        <v>197</v>
      </c>
      <c r="D40" s="16" t="s">
        <v>18</v>
      </c>
      <c r="E40" s="16" t="s">
        <v>27</v>
      </c>
      <c r="F40" s="17" t="s">
        <v>29</v>
      </c>
      <c r="G40" s="16" t="s">
        <v>241</v>
      </c>
      <c r="H40" s="56" t="s">
        <v>95</v>
      </c>
      <c r="I40" s="59" t="s">
        <v>450</v>
      </c>
      <c r="J40" s="18">
        <f>IFERROR(VLOOKUP(Tableau1[[#This Row],[Evaluation]],Liste!$A$1:$B$5,2,FALSE),"A compléter")</f>
        <v>1</v>
      </c>
      <c r="L40" s="135"/>
    </row>
    <row r="41" spans="1:14" s="8" customFormat="1" ht="28.8" x14ac:dyDescent="0.3">
      <c r="A41" s="148"/>
      <c r="B41" s="147"/>
      <c r="C41" s="16" t="s">
        <v>197</v>
      </c>
      <c r="D41" s="16" t="s">
        <v>18</v>
      </c>
      <c r="E41" s="16" t="s">
        <v>27</v>
      </c>
      <c r="F41" s="17" t="s">
        <v>29</v>
      </c>
      <c r="G41" s="16" t="s">
        <v>28</v>
      </c>
      <c r="H41" s="56" t="s">
        <v>95</v>
      </c>
      <c r="I41" s="59" t="s">
        <v>451</v>
      </c>
      <c r="J41" s="18">
        <f>IFERROR(VLOOKUP(Tableau1[[#This Row],[Evaluation]],Liste!$A$1:$B$5,2,FALSE),"A compléter")</f>
        <v>1</v>
      </c>
      <c r="L41" s="135"/>
      <c r="N41" s="130"/>
    </row>
    <row r="42" spans="1:14" s="8" customFormat="1" ht="28.8" x14ac:dyDescent="0.3">
      <c r="A42" s="148"/>
      <c r="B42" s="147"/>
      <c r="C42" s="16" t="s">
        <v>197</v>
      </c>
      <c r="D42" s="16" t="s">
        <v>18</v>
      </c>
      <c r="E42" s="16" t="s">
        <v>27</v>
      </c>
      <c r="F42" s="17" t="s">
        <v>29</v>
      </c>
      <c r="G42" s="16" t="s">
        <v>30</v>
      </c>
      <c r="H42" s="56" t="s">
        <v>95</v>
      </c>
      <c r="I42" s="59" t="s">
        <v>452</v>
      </c>
      <c r="J42" s="18">
        <f>IFERROR(VLOOKUP(Tableau1[[#This Row],[Evaluation]],Liste!$A$1:$B$5,2,FALSE),"A compléter")</f>
        <v>1</v>
      </c>
      <c r="L42" s="135"/>
    </row>
    <row r="43" spans="1:14" s="8" customFormat="1" ht="14.4" x14ac:dyDescent="0.3">
      <c r="A43" s="148"/>
      <c r="B43" s="147" t="s">
        <v>31</v>
      </c>
      <c r="C43" s="16" t="s">
        <v>197</v>
      </c>
      <c r="D43" s="16" t="s">
        <v>31</v>
      </c>
      <c r="E43" s="16"/>
      <c r="F43" s="17" t="s">
        <v>32</v>
      </c>
      <c r="G43" s="16" t="s">
        <v>243</v>
      </c>
      <c r="H43" s="56" t="s">
        <v>95</v>
      </c>
      <c r="I43" s="54" t="s">
        <v>454</v>
      </c>
      <c r="J43" s="18">
        <f>IFERROR(VLOOKUP(Tableau1[[#This Row],[Evaluation]],Liste!$A$1:$B$5,2,FALSE),"A compléter")</f>
        <v>1</v>
      </c>
      <c r="L43" s="135"/>
      <c r="M43" s="135"/>
    </row>
    <row r="44" spans="1:14" s="8" customFormat="1" ht="28.8" x14ac:dyDescent="0.3">
      <c r="A44" s="148"/>
      <c r="B44" s="147"/>
      <c r="C44" s="16" t="s">
        <v>197</v>
      </c>
      <c r="D44" s="16" t="s">
        <v>31</v>
      </c>
      <c r="E44" s="16"/>
      <c r="F44" s="17" t="s">
        <v>32</v>
      </c>
      <c r="G44" s="16" t="s">
        <v>33</v>
      </c>
      <c r="H44" s="56" t="s">
        <v>95</v>
      </c>
      <c r="I44" s="54" t="s">
        <v>453</v>
      </c>
      <c r="J44" s="18">
        <f>IFERROR(VLOOKUP(Tableau1[[#This Row],[Evaluation]],Liste!$A$1:$B$5,2,FALSE),"A compléter")</f>
        <v>1</v>
      </c>
      <c r="L44" s="135"/>
      <c r="M44" s="135"/>
    </row>
    <row r="45" spans="1:14" s="8" customFormat="1" ht="28.8" x14ac:dyDescent="0.3">
      <c r="A45" s="148"/>
      <c r="B45" s="147"/>
      <c r="C45" s="16" t="s">
        <v>197</v>
      </c>
      <c r="D45" s="16" t="s">
        <v>31</v>
      </c>
      <c r="E45" s="16"/>
      <c r="F45" s="17" t="s">
        <v>32</v>
      </c>
      <c r="G45" s="16" t="s">
        <v>242</v>
      </c>
      <c r="H45" s="56" t="s">
        <v>95</v>
      </c>
      <c r="I45" s="59" t="s">
        <v>454</v>
      </c>
      <c r="J45" s="18">
        <f>IFERROR(VLOOKUP(Tableau1[[#This Row],[Evaluation]],Liste!$A$1:$B$5,2,FALSE),"A compléter")</f>
        <v>1</v>
      </c>
      <c r="L45" s="135"/>
      <c r="M45" s="135"/>
    </row>
    <row r="46" spans="1:14" s="8" customFormat="1" ht="14.4" x14ac:dyDescent="0.3">
      <c r="A46" s="148"/>
      <c r="B46" s="147"/>
      <c r="C46" s="16" t="s">
        <v>197</v>
      </c>
      <c r="D46" s="16" t="s">
        <v>31</v>
      </c>
      <c r="E46" s="16"/>
      <c r="F46" s="17" t="s">
        <v>32</v>
      </c>
      <c r="G46" s="16" t="s">
        <v>244</v>
      </c>
      <c r="H46" s="56" t="s">
        <v>95</v>
      </c>
      <c r="I46" s="54" t="s">
        <v>455</v>
      </c>
      <c r="J46" s="18">
        <f>IFERROR(VLOOKUP(Tableau1[[#This Row],[Evaluation]],Liste!$A$1:$B$5,2,FALSE),"A compléter")</f>
        <v>1</v>
      </c>
      <c r="L46" s="135"/>
      <c r="M46" s="135"/>
    </row>
    <row r="47" spans="1:14" s="8" customFormat="1" ht="28.8" x14ac:dyDescent="0.3">
      <c r="A47" s="148"/>
      <c r="B47" s="147"/>
      <c r="C47" s="16" t="s">
        <v>197</v>
      </c>
      <c r="D47" s="16" t="s">
        <v>31</v>
      </c>
      <c r="E47" s="16"/>
      <c r="F47" s="17" t="s">
        <v>32</v>
      </c>
      <c r="G47" s="16" t="s">
        <v>245</v>
      </c>
      <c r="H47" s="56" t="s">
        <v>95</v>
      </c>
      <c r="I47" s="54" t="s">
        <v>455</v>
      </c>
      <c r="J47" s="18">
        <f>IFERROR(VLOOKUP(Tableau1[[#This Row],[Evaluation]],Liste!$A$1:$B$5,2,FALSE),"A compléter")</f>
        <v>1</v>
      </c>
      <c r="L47" s="135"/>
      <c r="M47" s="135"/>
    </row>
    <row r="48" spans="1:14" s="8" customFormat="1" ht="57.6" x14ac:dyDescent="0.3">
      <c r="A48" s="148"/>
      <c r="B48" s="147"/>
      <c r="C48" s="16" t="s">
        <v>197</v>
      </c>
      <c r="D48" s="16" t="s">
        <v>31</v>
      </c>
      <c r="E48" s="16"/>
      <c r="F48" s="17" t="s">
        <v>32</v>
      </c>
      <c r="G48" s="16" t="s">
        <v>246</v>
      </c>
      <c r="H48" s="56" t="s">
        <v>92</v>
      </c>
      <c r="I48" s="59" t="s">
        <v>456</v>
      </c>
      <c r="J48" s="18">
        <f>IFERROR(VLOOKUP(Tableau1[[#This Row],[Evaluation]],Liste!$A$1:$B$5,2,FALSE),"A compléter")</f>
        <v>0</v>
      </c>
      <c r="L48" s="135"/>
      <c r="M48" s="135"/>
    </row>
    <row r="49" spans="1:19" s="8" customFormat="1" ht="72" x14ac:dyDescent="0.3">
      <c r="A49" s="148"/>
      <c r="B49" s="147"/>
      <c r="C49" s="16" t="s">
        <v>197</v>
      </c>
      <c r="D49" s="16" t="s">
        <v>31</v>
      </c>
      <c r="E49" s="16"/>
      <c r="F49" s="17" t="s">
        <v>32</v>
      </c>
      <c r="G49" s="16" t="s">
        <v>247</v>
      </c>
      <c r="H49" s="56" t="s">
        <v>95</v>
      </c>
      <c r="I49" s="59" t="s">
        <v>457</v>
      </c>
      <c r="J49" s="18">
        <f>IFERROR(VLOOKUP(Tableau1[[#This Row],[Evaluation]],Liste!$A$1:$B$5,2,FALSE),"A compléter")</f>
        <v>1</v>
      </c>
      <c r="L49" s="135"/>
      <c r="M49" s="135"/>
      <c r="S49" s="130"/>
    </row>
    <row r="50" spans="1:19" s="8" customFormat="1" ht="43.2" x14ac:dyDescent="0.3">
      <c r="A50" s="148"/>
      <c r="B50" s="147" t="s">
        <v>34</v>
      </c>
      <c r="C50" s="16" t="s">
        <v>197</v>
      </c>
      <c r="D50" s="16" t="s">
        <v>34</v>
      </c>
      <c r="E50" s="16"/>
      <c r="F50" s="17" t="s">
        <v>36</v>
      </c>
      <c r="G50" s="16" t="s">
        <v>35</v>
      </c>
      <c r="H50" s="56" t="s">
        <v>95</v>
      </c>
      <c r="I50" s="59" t="s">
        <v>458</v>
      </c>
      <c r="J50" s="18">
        <f>IFERROR(VLOOKUP(Tableau1[[#This Row],[Evaluation]],Liste!$A$1:$B$5,2,FALSE),"A compléter")</f>
        <v>1</v>
      </c>
      <c r="L50" s="135"/>
      <c r="M50" s="135"/>
      <c r="R50" s="135"/>
    </row>
    <row r="51" spans="1:19" s="8" customFormat="1" ht="43.2" x14ac:dyDescent="0.3">
      <c r="A51" s="148"/>
      <c r="B51" s="147"/>
      <c r="C51" s="16" t="s">
        <v>197</v>
      </c>
      <c r="D51" s="16" t="s">
        <v>34</v>
      </c>
      <c r="E51" s="16"/>
      <c r="F51" s="17" t="s">
        <v>36</v>
      </c>
      <c r="G51" s="16" t="s">
        <v>84</v>
      </c>
      <c r="H51" s="56" t="s">
        <v>95</v>
      </c>
      <c r="I51" s="59" t="s">
        <v>459</v>
      </c>
      <c r="J51" s="18">
        <f>IFERROR(VLOOKUP(Tableau1[[#This Row],[Evaluation]],Liste!$A$1:$B$5,2,FALSE),"A compléter")</f>
        <v>1</v>
      </c>
      <c r="L51" s="135"/>
      <c r="M51" s="135"/>
      <c r="R51" s="135"/>
    </row>
    <row r="52" spans="1:19" s="8" customFormat="1" ht="43.2" x14ac:dyDescent="0.3">
      <c r="A52" s="148"/>
      <c r="B52" s="147"/>
      <c r="C52" s="16" t="s">
        <v>197</v>
      </c>
      <c r="D52" s="16" t="s">
        <v>34</v>
      </c>
      <c r="E52" s="16"/>
      <c r="F52" s="17" t="s">
        <v>36</v>
      </c>
      <c r="G52" s="16" t="s">
        <v>85</v>
      </c>
      <c r="H52" s="56" t="s">
        <v>95</v>
      </c>
      <c r="I52" s="59" t="s">
        <v>459</v>
      </c>
      <c r="J52" s="18">
        <f>IFERROR(VLOOKUP(Tableau1[[#This Row],[Evaluation]],Liste!$A$1:$B$5,2,FALSE),"A compléter")</f>
        <v>1</v>
      </c>
      <c r="L52" s="135"/>
      <c r="M52" s="135"/>
      <c r="R52" s="135"/>
    </row>
    <row r="53" spans="1:19" s="8" customFormat="1" ht="28.8" x14ac:dyDescent="0.3">
      <c r="A53" s="148"/>
      <c r="B53" s="147"/>
      <c r="C53" s="16" t="s">
        <v>197</v>
      </c>
      <c r="D53" s="16" t="s">
        <v>34</v>
      </c>
      <c r="E53" s="16"/>
      <c r="F53" s="17" t="s">
        <v>36</v>
      </c>
      <c r="G53" s="16" t="s">
        <v>86</v>
      </c>
      <c r="H53" s="56" t="s">
        <v>95</v>
      </c>
      <c r="I53" s="59" t="s">
        <v>459</v>
      </c>
      <c r="J53" s="18">
        <f>IFERROR(VLOOKUP(Tableau1[[#This Row],[Evaluation]],Liste!$A$1:$B$5,2,FALSE),"A compléter")</f>
        <v>1</v>
      </c>
      <c r="L53" s="135"/>
      <c r="M53" s="135"/>
      <c r="R53" s="135"/>
    </row>
    <row r="54" spans="1:19" s="8" customFormat="1" ht="28.8" x14ac:dyDescent="0.3">
      <c r="A54" s="144" t="s">
        <v>198</v>
      </c>
      <c r="B54" s="145" t="s">
        <v>37</v>
      </c>
      <c r="C54" s="20" t="s">
        <v>198</v>
      </c>
      <c r="D54" s="20" t="s">
        <v>37</v>
      </c>
      <c r="E54" s="20"/>
      <c r="F54" s="24" t="s">
        <v>42</v>
      </c>
      <c r="G54" s="20" t="s">
        <v>38</v>
      </c>
      <c r="H54" s="55" t="s">
        <v>95</v>
      </c>
      <c r="I54" s="58" t="s">
        <v>460</v>
      </c>
      <c r="J54" s="23">
        <f>IFERROR(VLOOKUP(Tableau1[[#This Row],[Evaluation]],Liste!$A$1:$B$5,2,FALSE),"A compléter")</f>
        <v>1</v>
      </c>
      <c r="L54" s="135"/>
      <c r="M54" s="135"/>
    </row>
    <row r="55" spans="1:19" s="8" customFormat="1" ht="28.8" x14ac:dyDescent="0.3">
      <c r="A55" s="144"/>
      <c r="B55" s="145"/>
      <c r="C55" s="20" t="s">
        <v>198</v>
      </c>
      <c r="D55" s="20" t="s">
        <v>37</v>
      </c>
      <c r="E55" s="20"/>
      <c r="F55" s="24" t="s">
        <v>42</v>
      </c>
      <c r="G55" s="20" t="s">
        <v>39</v>
      </c>
      <c r="H55" s="55" t="s">
        <v>95</v>
      </c>
      <c r="I55" s="58" t="s">
        <v>461</v>
      </c>
      <c r="J55" s="23">
        <f>IFERROR(VLOOKUP(Tableau1[[#This Row],[Evaluation]],Liste!$A$1:$B$5,2,FALSE),"A compléter")</f>
        <v>1</v>
      </c>
      <c r="L55" s="135"/>
      <c r="M55" s="135"/>
    </row>
    <row r="56" spans="1:19" s="8" customFormat="1" ht="28.8" x14ac:dyDescent="0.3">
      <c r="A56" s="144"/>
      <c r="B56" s="145"/>
      <c r="C56" s="20" t="s">
        <v>198</v>
      </c>
      <c r="D56" s="20" t="s">
        <v>37</v>
      </c>
      <c r="E56" s="20"/>
      <c r="F56" s="24" t="s">
        <v>42</v>
      </c>
      <c r="G56" s="20" t="s">
        <v>41</v>
      </c>
      <c r="H56" s="55" t="s">
        <v>95</v>
      </c>
      <c r="I56" s="58" t="s">
        <v>461</v>
      </c>
      <c r="J56" s="23">
        <f>IFERROR(VLOOKUP(Tableau1[[#This Row],[Evaluation]],Liste!$A$1:$B$5,2,FALSE),"A compléter")</f>
        <v>1</v>
      </c>
      <c r="L56" s="135"/>
      <c r="M56" s="135"/>
    </row>
    <row r="57" spans="1:19" s="8" customFormat="1" ht="129.6" x14ac:dyDescent="0.3">
      <c r="A57" s="144"/>
      <c r="B57" s="145"/>
      <c r="C57" s="20" t="s">
        <v>198</v>
      </c>
      <c r="D57" s="20" t="s">
        <v>37</v>
      </c>
      <c r="E57" s="20"/>
      <c r="F57" s="24" t="s">
        <v>42</v>
      </c>
      <c r="G57" s="20" t="s">
        <v>40</v>
      </c>
      <c r="H57" s="55" t="s">
        <v>92</v>
      </c>
      <c r="I57" s="58" t="s">
        <v>462</v>
      </c>
      <c r="J57" s="23">
        <f>IFERROR(VLOOKUP(Tableau1[[#This Row],[Evaluation]],Liste!$A$1:$B$5,2,FALSE),"A compléter")</f>
        <v>0</v>
      </c>
      <c r="L57" s="135"/>
      <c r="M57" s="135"/>
    </row>
    <row r="58" spans="1:19" s="8" customFormat="1" ht="43.2" x14ac:dyDescent="0.3">
      <c r="A58" s="144"/>
      <c r="B58" s="145" t="s">
        <v>43</v>
      </c>
      <c r="C58" s="20" t="s">
        <v>198</v>
      </c>
      <c r="D58" s="20" t="s">
        <v>43</v>
      </c>
      <c r="E58" s="20"/>
      <c r="F58" s="24" t="s">
        <v>44</v>
      </c>
      <c r="G58" s="20" t="s">
        <v>248</v>
      </c>
      <c r="H58" s="55" t="s">
        <v>95</v>
      </c>
      <c r="I58" s="58" t="s">
        <v>463</v>
      </c>
      <c r="J58" s="23">
        <f>IFERROR(VLOOKUP(Tableau1[[#This Row],[Evaluation]],Liste!$A$1:$B$5,2,FALSE),"A compléter")</f>
        <v>1</v>
      </c>
      <c r="L58" s="135"/>
      <c r="M58" s="135"/>
      <c r="N58" s="135"/>
      <c r="O58" s="135"/>
      <c r="P58" s="135"/>
      <c r="Q58" s="135"/>
      <c r="R58" s="135"/>
      <c r="S58" s="135"/>
    </row>
    <row r="59" spans="1:19" s="8" customFormat="1" ht="43.2" x14ac:dyDescent="0.3">
      <c r="A59" s="144"/>
      <c r="B59" s="145"/>
      <c r="C59" s="20" t="s">
        <v>198</v>
      </c>
      <c r="D59" s="20" t="s">
        <v>43</v>
      </c>
      <c r="E59" s="20"/>
      <c r="F59" s="24" t="s">
        <v>44</v>
      </c>
      <c r="G59" s="20" t="s">
        <v>45</v>
      </c>
      <c r="H59" s="55" t="s">
        <v>95</v>
      </c>
      <c r="I59" s="58" t="s">
        <v>463</v>
      </c>
      <c r="J59" s="23">
        <f>IFERROR(VLOOKUP(Tableau1[[#This Row],[Evaluation]],Liste!$A$1:$B$5,2,FALSE),"A compléter")</f>
        <v>1</v>
      </c>
      <c r="L59" s="135"/>
      <c r="M59" s="135"/>
      <c r="N59" s="135"/>
      <c r="O59" s="135"/>
      <c r="P59" s="135"/>
      <c r="Q59" s="135"/>
      <c r="R59" s="135"/>
      <c r="S59" s="135"/>
    </row>
    <row r="60" spans="1:19" s="8" customFormat="1" ht="43.2" x14ac:dyDescent="0.3">
      <c r="A60" s="144"/>
      <c r="B60" s="145"/>
      <c r="C60" s="20" t="s">
        <v>198</v>
      </c>
      <c r="D60" s="20" t="s">
        <v>43</v>
      </c>
      <c r="E60" s="20"/>
      <c r="F60" s="24" t="s">
        <v>44</v>
      </c>
      <c r="G60" s="20" t="s">
        <v>46</v>
      </c>
      <c r="H60" s="55" t="s">
        <v>92</v>
      </c>
      <c r="I60" s="58" t="s">
        <v>463</v>
      </c>
      <c r="J60" s="23">
        <f>IFERROR(VLOOKUP(Tableau1[[#This Row],[Evaluation]],Liste!$A$1:$B$5,2,FALSE),"A compléter")</f>
        <v>0</v>
      </c>
      <c r="L60" s="135"/>
      <c r="M60" s="135"/>
      <c r="N60" s="135"/>
      <c r="O60" s="135"/>
      <c r="P60" s="135"/>
      <c r="Q60" s="135"/>
      <c r="R60" s="135"/>
      <c r="S60" s="135"/>
    </row>
    <row r="61" spans="1:19" s="8" customFormat="1" ht="129.6" x14ac:dyDescent="0.3">
      <c r="A61" s="144"/>
      <c r="B61" s="145"/>
      <c r="C61" s="20" t="s">
        <v>198</v>
      </c>
      <c r="D61" s="20" t="s">
        <v>43</v>
      </c>
      <c r="E61" s="20"/>
      <c r="F61" s="24" t="s">
        <v>44</v>
      </c>
      <c r="G61" s="20" t="s">
        <v>47</v>
      </c>
      <c r="H61" s="55" t="s">
        <v>93</v>
      </c>
      <c r="I61" s="58" t="s">
        <v>535</v>
      </c>
      <c r="J61" s="23">
        <f>IFERROR(VLOOKUP(Tableau1[[#This Row],[Evaluation]],Liste!$A$1:$B$5,2,FALSE),"A compléter")</f>
        <v>0.33</v>
      </c>
      <c r="L61" s="135"/>
      <c r="M61" s="135"/>
      <c r="N61" s="135"/>
      <c r="O61" s="135"/>
      <c r="P61" s="135"/>
      <c r="Q61" s="135"/>
      <c r="R61" s="135"/>
      <c r="S61" s="135"/>
    </row>
    <row r="62" spans="1:19" s="8" customFormat="1" ht="43.2" x14ac:dyDescent="0.3">
      <c r="A62" s="144"/>
      <c r="B62" s="145"/>
      <c r="C62" s="20" t="s">
        <v>198</v>
      </c>
      <c r="D62" s="20" t="s">
        <v>43</v>
      </c>
      <c r="E62" s="20"/>
      <c r="F62" s="24" t="s">
        <v>44</v>
      </c>
      <c r="G62" s="20" t="s">
        <v>48</v>
      </c>
      <c r="H62" s="55" t="s">
        <v>92</v>
      </c>
      <c r="I62" s="58" t="s">
        <v>464</v>
      </c>
      <c r="J62" s="23">
        <f>IFERROR(VLOOKUP(Tableau1[[#This Row],[Evaluation]],Liste!$A$1:$B$5,2,FALSE),"A compléter")</f>
        <v>0</v>
      </c>
      <c r="L62" s="135"/>
      <c r="M62" s="135"/>
      <c r="N62" s="135"/>
      <c r="O62" s="135"/>
      <c r="P62" s="135"/>
      <c r="Q62" s="135"/>
      <c r="R62" s="135"/>
      <c r="S62" s="135"/>
    </row>
    <row r="63" spans="1:19" s="8" customFormat="1" ht="57.6" x14ac:dyDescent="0.3">
      <c r="A63" s="144"/>
      <c r="B63" s="145"/>
      <c r="C63" s="20" t="s">
        <v>198</v>
      </c>
      <c r="D63" s="20" t="s">
        <v>43</v>
      </c>
      <c r="E63" s="20"/>
      <c r="F63" s="24" t="s">
        <v>44</v>
      </c>
      <c r="G63" s="20" t="s">
        <v>249</v>
      </c>
      <c r="H63" s="55" t="s">
        <v>94</v>
      </c>
      <c r="I63" s="58" t="s">
        <v>465</v>
      </c>
      <c r="J63" s="23">
        <f>IFERROR(VLOOKUP(Tableau1[[#This Row],[Evaluation]],Liste!$A$1:$B$5,2,FALSE),"A compléter")</f>
        <v>0.66</v>
      </c>
      <c r="L63" s="135"/>
      <c r="M63" s="135"/>
      <c r="N63" s="135"/>
      <c r="O63" s="135"/>
      <c r="P63" s="135"/>
      <c r="Q63" s="135"/>
      <c r="R63" s="135"/>
      <c r="S63" s="135"/>
    </row>
    <row r="64" spans="1:19" s="8" customFormat="1" ht="43.2" x14ac:dyDescent="0.3">
      <c r="A64" s="144"/>
      <c r="B64" s="123" t="s">
        <v>49</v>
      </c>
      <c r="C64" s="20" t="s">
        <v>198</v>
      </c>
      <c r="D64" s="20" t="s">
        <v>49</v>
      </c>
      <c r="E64" s="20"/>
      <c r="F64" s="24" t="s">
        <v>50</v>
      </c>
      <c r="G64" s="20" t="s">
        <v>51</v>
      </c>
      <c r="H64" s="55" t="s">
        <v>92</v>
      </c>
      <c r="I64" s="58" t="s">
        <v>466</v>
      </c>
      <c r="J64" s="23">
        <f>IFERROR(VLOOKUP(Tableau1[[#This Row],[Evaluation]],Liste!$A$1:$B$5,2,FALSE),"A compléter")</f>
        <v>0</v>
      </c>
      <c r="L64" s="129"/>
      <c r="M64" s="129"/>
    </row>
    <row r="65" spans="1:19" s="8" customFormat="1" ht="43.2" x14ac:dyDescent="0.3">
      <c r="A65" s="146" t="s">
        <v>199</v>
      </c>
      <c r="B65" s="147" t="s">
        <v>52</v>
      </c>
      <c r="C65" s="16" t="s">
        <v>199</v>
      </c>
      <c r="D65" s="16" t="s">
        <v>52</v>
      </c>
      <c r="E65" s="16" t="s">
        <v>53</v>
      </c>
      <c r="F65" s="17" t="s">
        <v>54</v>
      </c>
      <c r="G65" s="16" t="s">
        <v>55</v>
      </c>
      <c r="H65" s="56" t="s">
        <v>93</v>
      </c>
      <c r="I65" s="59" t="s">
        <v>467</v>
      </c>
      <c r="J65" s="18">
        <f>IFERROR(VLOOKUP(Tableau1[[#This Row],[Evaluation]],Liste!$A$1:$B$5,2,FALSE),"A compléter")</f>
        <v>0.33</v>
      </c>
      <c r="L65" s="130"/>
      <c r="R65" s="135"/>
    </row>
    <row r="66" spans="1:19" s="8" customFormat="1" ht="14.4" x14ac:dyDescent="0.3">
      <c r="A66" s="146"/>
      <c r="B66" s="147"/>
      <c r="C66" s="16" t="s">
        <v>199</v>
      </c>
      <c r="D66" s="16" t="s">
        <v>52</v>
      </c>
      <c r="E66" s="16" t="s">
        <v>53</v>
      </c>
      <c r="F66" s="17" t="s">
        <v>54</v>
      </c>
      <c r="G66" s="16" t="s">
        <v>56</v>
      </c>
      <c r="H66" s="56" t="s">
        <v>95</v>
      </c>
      <c r="I66" s="59" t="s">
        <v>468</v>
      </c>
      <c r="J66" s="18">
        <f>IFERROR(VLOOKUP(Tableau1[[#This Row],[Evaluation]],Liste!$A$1:$B$5,2,FALSE),"A compléter")</f>
        <v>1</v>
      </c>
      <c r="R66" s="135"/>
      <c r="S66" s="130"/>
    </row>
    <row r="67" spans="1:19" s="8" customFormat="1" ht="43.2" x14ac:dyDescent="0.3">
      <c r="A67" s="146"/>
      <c r="B67" s="147"/>
      <c r="C67" s="16" t="s">
        <v>199</v>
      </c>
      <c r="D67" s="16" t="s">
        <v>52</v>
      </c>
      <c r="E67" s="16" t="s">
        <v>57</v>
      </c>
      <c r="F67" s="17" t="s">
        <v>58</v>
      </c>
      <c r="G67" s="16" t="s">
        <v>469</v>
      </c>
      <c r="H67" s="56" t="s">
        <v>95</v>
      </c>
      <c r="I67" s="59" t="s">
        <v>470</v>
      </c>
      <c r="J67" s="18">
        <f>IFERROR(VLOOKUP(Tableau1[[#This Row],[Evaluation]],Liste!$A$1:$B$5,2,FALSE),"A compléter")</f>
        <v>1</v>
      </c>
      <c r="M67" s="136"/>
    </row>
    <row r="68" spans="1:19" s="8" customFormat="1" ht="43.2" x14ac:dyDescent="0.3">
      <c r="A68" s="146"/>
      <c r="B68" s="147"/>
      <c r="C68" s="16" t="s">
        <v>199</v>
      </c>
      <c r="D68" s="16" t="s">
        <v>52</v>
      </c>
      <c r="E68" s="16" t="s">
        <v>59</v>
      </c>
      <c r="F68" s="17" t="s">
        <v>60</v>
      </c>
      <c r="G68" s="16" t="s">
        <v>61</v>
      </c>
      <c r="H68" s="56" t="s">
        <v>95</v>
      </c>
      <c r="I68" s="59" t="s">
        <v>471</v>
      </c>
      <c r="J68" s="18">
        <f>IFERROR(VLOOKUP(Tableau1[[#This Row],[Evaluation]],Liste!$A$1:$B$5,2,FALSE),"A compléter")</f>
        <v>1</v>
      </c>
      <c r="M68" s="137"/>
    </row>
    <row r="69" spans="1:19" s="8" customFormat="1" ht="43.2" x14ac:dyDescent="0.3">
      <c r="A69" s="146"/>
      <c r="B69" s="147"/>
      <c r="C69" s="16" t="s">
        <v>199</v>
      </c>
      <c r="D69" s="16" t="s">
        <v>52</v>
      </c>
      <c r="E69" s="16" t="s">
        <v>62</v>
      </c>
      <c r="F69" s="17" t="s">
        <v>63</v>
      </c>
      <c r="G69" s="16" t="s">
        <v>64</v>
      </c>
      <c r="H69" s="56" t="s">
        <v>95</v>
      </c>
      <c r="I69" s="59" t="s">
        <v>472</v>
      </c>
      <c r="J69" s="18">
        <f>IFERROR(VLOOKUP(Tableau1[[#This Row],[Evaluation]],Liste!$A$1:$B$5,2,FALSE),"A compléter")</f>
        <v>1</v>
      </c>
      <c r="M69" s="137"/>
    </row>
    <row r="70" spans="1:19" s="8" customFormat="1" ht="28.8" x14ac:dyDescent="0.3">
      <c r="A70" s="146"/>
      <c r="B70" s="147"/>
      <c r="C70" s="16" t="s">
        <v>199</v>
      </c>
      <c r="D70" s="16" t="s">
        <v>52</v>
      </c>
      <c r="E70" s="16" t="s">
        <v>62</v>
      </c>
      <c r="F70" s="17" t="s">
        <v>63</v>
      </c>
      <c r="G70" s="16" t="s">
        <v>65</v>
      </c>
      <c r="H70" s="56" t="s">
        <v>95</v>
      </c>
      <c r="I70" s="59" t="s">
        <v>473</v>
      </c>
      <c r="J70" s="18">
        <f>IFERROR(VLOOKUP(Tableau1[[#This Row],[Evaluation]],Liste!$A$1:$B$5,2,FALSE),"A compléter")</f>
        <v>1</v>
      </c>
      <c r="M70" s="137"/>
    </row>
    <row r="71" spans="1:19" s="8" customFormat="1" ht="28.8" x14ac:dyDescent="0.3">
      <c r="A71" s="146"/>
      <c r="B71" s="147"/>
      <c r="C71" s="16" t="s">
        <v>199</v>
      </c>
      <c r="D71" s="16" t="s">
        <v>52</v>
      </c>
      <c r="E71" s="16" t="s">
        <v>62</v>
      </c>
      <c r="F71" s="17" t="s">
        <v>63</v>
      </c>
      <c r="G71" s="16" t="s">
        <v>250</v>
      </c>
      <c r="H71" s="56" t="s">
        <v>95</v>
      </c>
      <c r="I71" s="59" t="s">
        <v>474</v>
      </c>
      <c r="J71" s="18">
        <f>IFERROR(VLOOKUP(Tableau1[[#This Row],[Evaluation]],Liste!$A$1:$B$5,2,FALSE),"A compléter")</f>
        <v>1</v>
      </c>
      <c r="M71" s="137"/>
    </row>
    <row r="72" spans="1:19" s="8" customFormat="1" ht="43.2" x14ac:dyDescent="0.3">
      <c r="A72" s="146"/>
      <c r="B72" s="147"/>
      <c r="C72" s="16" t="s">
        <v>199</v>
      </c>
      <c r="D72" s="16" t="s">
        <v>52</v>
      </c>
      <c r="E72" s="16" t="s">
        <v>62</v>
      </c>
      <c r="F72" s="17" t="s">
        <v>63</v>
      </c>
      <c r="G72" s="16" t="s">
        <v>251</v>
      </c>
      <c r="H72" s="56" t="s">
        <v>96</v>
      </c>
      <c r="I72" s="59"/>
      <c r="J72" s="18" t="str">
        <f>IFERROR(VLOOKUP(Tableau1[[#This Row],[Evaluation]],Liste!$A$1:$B$5,2,FALSE),"A compléter")</f>
        <v>NA</v>
      </c>
      <c r="M72" s="137"/>
      <c r="O72"/>
    </row>
    <row r="73" spans="1:19" s="8" customFormat="1" ht="57.6" x14ac:dyDescent="0.3">
      <c r="A73" s="146"/>
      <c r="B73" s="147"/>
      <c r="C73" s="16" t="s">
        <v>199</v>
      </c>
      <c r="D73" s="16" t="s">
        <v>52</v>
      </c>
      <c r="E73" s="16" t="s">
        <v>62</v>
      </c>
      <c r="F73" s="17" t="s">
        <v>63</v>
      </c>
      <c r="G73" s="16" t="s">
        <v>66</v>
      </c>
      <c r="H73" s="56" t="s">
        <v>95</v>
      </c>
      <c r="I73" s="59" t="s">
        <v>475</v>
      </c>
      <c r="J73" s="18">
        <f>IFERROR(VLOOKUP(Tableau1[[#This Row],[Evaluation]],Liste!$A$1:$B$5,2,FALSE),"A compléter")</f>
        <v>1</v>
      </c>
      <c r="M73" s="137"/>
    </row>
    <row r="74" spans="1:19" s="8" customFormat="1" ht="28.8" x14ac:dyDescent="0.3">
      <c r="A74" s="146"/>
      <c r="B74" s="147"/>
      <c r="C74" s="16" t="s">
        <v>199</v>
      </c>
      <c r="D74" s="16" t="s">
        <v>52</v>
      </c>
      <c r="E74" s="16" t="s">
        <v>67</v>
      </c>
      <c r="F74" s="29" t="s">
        <v>3</v>
      </c>
      <c r="G74" s="16" t="s">
        <v>253</v>
      </c>
      <c r="H74" s="56" t="s">
        <v>95</v>
      </c>
      <c r="I74" s="59" t="s">
        <v>476</v>
      </c>
      <c r="J74" s="18">
        <f>IFERROR(VLOOKUP(Tableau1[[#This Row],[Evaluation]],Liste!$A$1:$B$5,2,FALSE),"A compléter")</f>
        <v>1</v>
      </c>
      <c r="M74" s="138"/>
    </row>
    <row r="75" spans="1:19" s="8" customFormat="1" ht="28.8" x14ac:dyDescent="0.3">
      <c r="A75" s="146"/>
      <c r="B75" s="147" t="s">
        <v>74</v>
      </c>
      <c r="C75" s="16" t="s">
        <v>199</v>
      </c>
      <c r="D75" s="16" t="s">
        <v>74</v>
      </c>
      <c r="E75" s="16"/>
      <c r="F75" s="17" t="s">
        <v>75</v>
      </c>
      <c r="G75" s="16" t="s">
        <v>78</v>
      </c>
      <c r="H75" s="56" t="s">
        <v>95</v>
      </c>
      <c r="I75" s="59" t="s">
        <v>477</v>
      </c>
      <c r="J75" s="18">
        <f>IFERROR(VLOOKUP(Tableau1[[#This Row],[Evaluation]],Liste!$A$1:$B$5,2,FALSE),"A compléter")</f>
        <v>1</v>
      </c>
      <c r="L75" s="130"/>
      <c r="R75" s="130"/>
    </row>
    <row r="76" spans="1:19" s="8" customFormat="1" ht="72" x14ac:dyDescent="0.3">
      <c r="A76" s="146"/>
      <c r="B76" s="147"/>
      <c r="C76" s="16" t="s">
        <v>199</v>
      </c>
      <c r="D76" s="16" t="s">
        <v>74</v>
      </c>
      <c r="E76" s="16"/>
      <c r="F76" s="17" t="s">
        <v>76</v>
      </c>
      <c r="G76" s="16" t="s">
        <v>252</v>
      </c>
      <c r="H76" s="56" t="s">
        <v>94</v>
      </c>
      <c r="I76" s="59" t="s">
        <v>478</v>
      </c>
      <c r="J76" s="18">
        <f>IFERROR(VLOOKUP(Tableau1[[#This Row],[Evaluation]],Liste!$A$1:$B$5,2,FALSE),"A compléter")</f>
        <v>0.66</v>
      </c>
      <c r="L76" s="130"/>
      <c r="R76" s="130"/>
    </row>
    <row r="77" spans="1:19" s="8" customFormat="1" ht="43.2" x14ac:dyDescent="0.3">
      <c r="A77" s="146"/>
      <c r="B77" s="147"/>
      <c r="C77" s="16" t="s">
        <v>199</v>
      </c>
      <c r="D77" s="16" t="s">
        <v>74</v>
      </c>
      <c r="E77" s="16"/>
      <c r="F77" s="17" t="s">
        <v>76</v>
      </c>
      <c r="G77" s="16" t="s">
        <v>77</v>
      </c>
      <c r="H77" s="56" t="s">
        <v>95</v>
      </c>
      <c r="I77" s="59" t="s">
        <v>479</v>
      </c>
      <c r="J77" s="18">
        <f>IFERROR(VLOOKUP(Tableau1[[#This Row],[Evaluation]],Liste!$A$1:$B$5,2,FALSE),"A compléter")</f>
        <v>1</v>
      </c>
      <c r="R77" s="131"/>
    </row>
    <row r="78" spans="1:19" s="8" customFormat="1" ht="43.2" x14ac:dyDescent="0.3">
      <c r="A78" s="146"/>
      <c r="B78" s="147" t="s">
        <v>231</v>
      </c>
      <c r="C78" s="16" t="s">
        <v>199</v>
      </c>
      <c r="D78" s="16" t="s">
        <v>231</v>
      </c>
      <c r="E78" s="16"/>
      <c r="F78" s="17" t="s">
        <v>76</v>
      </c>
      <c r="G78" s="16" t="s">
        <v>79</v>
      </c>
      <c r="H78" s="56" t="s">
        <v>92</v>
      </c>
      <c r="I78" s="59" t="s">
        <v>480</v>
      </c>
      <c r="J78" s="18">
        <f>IFERROR(VLOOKUP(Tableau1[[#This Row],[Evaluation]],Liste!$A$1:$B$5,2,FALSE),"A compléter")</f>
        <v>0</v>
      </c>
      <c r="L78" s="135"/>
      <c r="M78" s="135"/>
      <c r="N78" s="135"/>
      <c r="O78" s="135"/>
      <c r="P78" s="135"/>
      <c r="Q78" s="135"/>
      <c r="R78" s="135"/>
      <c r="S78" s="135"/>
    </row>
    <row r="79" spans="1:19" s="8" customFormat="1" ht="57.6" x14ac:dyDescent="0.3">
      <c r="A79" s="146"/>
      <c r="B79" s="147"/>
      <c r="C79" s="16" t="s">
        <v>199</v>
      </c>
      <c r="D79" s="16" t="s">
        <v>231</v>
      </c>
      <c r="E79" s="16"/>
      <c r="F79" s="17" t="s">
        <v>76</v>
      </c>
      <c r="G79" s="16" t="s">
        <v>80</v>
      </c>
      <c r="H79" s="56" t="s">
        <v>92</v>
      </c>
      <c r="I79" s="59" t="s">
        <v>481</v>
      </c>
      <c r="J79" s="18">
        <f>IFERROR(VLOOKUP(Tableau1[[#This Row],[Evaluation]],Liste!$A$1:$B$5,2,FALSE),"A compléter")</f>
        <v>0</v>
      </c>
      <c r="L79" s="135"/>
      <c r="M79" s="135"/>
      <c r="N79" s="135"/>
      <c r="O79" s="135"/>
      <c r="P79" s="135"/>
      <c r="Q79" s="135"/>
      <c r="R79" s="135"/>
      <c r="S79" s="135"/>
    </row>
    <row r="80" spans="1:19" s="8" customFormat="1" ht="57.6" x14ac:dyDescent="0.3">
      <c r="A80" s="146"/>
      <c r="B80" s="147"/>
      <c r="C80" s="16" t="s">
        <v>199</v>
      </c>
      <c r="D80" s="16" t="s">
        <v>231</v>
      </c>
      <c r="E80" s="16"/>
      <c r="F80" s="17" t="s">
        <v>76</v>
      </c>
      <c r="G80" s="16" t="s">
        <v>482</v>
      </c>
      <c r="H80" s="56" t="s">
        <v>92</v>
      </c>
      <c r="I80" s="59" t="s">
        <v>483</v>
      </c>
      <c r="J80" s="18">
        <f>IFERROR(VLOOKUP(Tableau1[[#This Row],[Evaluation]],Liste!$A$1:$B$5,2,FALSE),"A compléter")</f>
        <v>0</v>
      </c>
      <c r="L80" s="135"/>
      <c r="M80" s="135"/>
      <c r="N80" s="135"/>
      <c r="O80" s="135"/>
      <c r="P80" s="135"/>
      <c r="Q80" s="135"/>
      <c r="R80" s="135"/>
      <c r="S80" s="135"/>
    </row>
    <row r="81" spans="1:18" s="8" customFormat="1" ht="72" x14ac:dyDescent="0.3">
      <c r="A81" s="146"/>
      <c r="B81" s="42" t="s">
        <v>81</v>
      </c>
      <c r="C81" s="16" t="s">
        <v>199</v>
      </c>
      <c r="D81" s="16" t="s">
        <v>81</v>
      </c>
      <c r="E81" s="16"/>
      <c r="F81" s="17" t="s">
        <v>82</v>
      </c>
      <c r="G81" s="16" t="s">
        <v>83</v>
      </c>
      <c r="H81" s="56" t="s">
        <v>92</v>
      </c>
      <c r="I81" s="59" t="s">
        <v>484</v>
      </c>
      <c r="J81" s="18">
        <f>IFERROR(VLOOKUP(Tableau1[[#This Row],[Evaluation]],Liste!$A$1:$B$5,2,FALSE),"A compléter")</f>
        <v>0</v>
      </c>
      <c r="M81" s="130"/>
      <c r="R81" s="130"/>
    </row>
    <row r="82" spans="1:18" s="8" customFormat="1" ht="28.8" x14ac:dyDescent="0.3">
      <c r="A82" s="146"/>
      <c r="B82" s="147" t="s">
        <v>87</v>
      </c>
      <c r="C82" s="16" t="s">
        <v>199</v>
      </c>
      <c r="D82" s="16" t="s">
        <v>87</v>
      </c>
      <c r="E82" s="16"/>
      <c r="F82" s="17" t="s">
        <v>89</v>
      </c>
      <c r="G82" s="16" t="s">
        <v>88</v>
      </c>
      <c r="H82" s="56" t="s">
        <v>95</v>
      </c>
      <c r="I82" s="59" t="s">
        <v>485</v>
      </c>
      <c r="J82" s="18">
        <f>IFERROR(VLOOKUP(Tableau1[[#This Row],[Evaluation]],Liste!$A$1:$B$5,2,FALSE),"A compléter")</f>
        <v>1</v>
      </c>
      <c r="M82" s="130"/>
    </row>
    <row r="83" spans="1:18" s="8" customFormat="1" ht="115.2" x14ac:dyDescent="0.3">
      <c r="A83" s="146"/>
      <c r="B83" s="147"/>
      <c r="C83" s="16" t="s">
        <v>199</v>
      </c>
      <c r="D83" s="16" t="s">
        <v>87</v>
      </c>
      <c r="E83" s="16"/>
      <c r="F83" s="17" t="s">
        <v>89</v>
      </c>
      <c r="G83" s="16" t="s">
        <v>489</v>
      </c>
      <c r="H83" s="56" t="s">
        <v>94</v>
      </c>
      <c r="I83" s="59" t="s">
        <v>487</v>
      </c>
      <c r="J83" s="18">
        <f>IFERROR(VLOOKUP(Tableau1[[#This Row],[Evaluation]],Liste!$A$1:$B$5,2,FALSE),"A compléter")</f>
        <v>0.66</v>
      </c>
      <c r="M83" s="130"/>
    </row>
    <row r="84" spans="1:18" s="8" customFormat="1" ht="43.2" x14ac:dyDescent="0.3">
      <c r="A84" s="146"/>
      <c r="B84" s="147"/>
      <c r="C84" s="16" t="s">
        <v>199</v>
      </c>
      <c r="D84" s="16" t="s">
        <v>87</v>
      </c>
      <c r="E84" s="16"/>
      <c r="F84" s="17" t="s">
        <v>89</v>
      </c>
      <c r="G84" s="16" t="s">
        <v>486</v>
      </c>
      <c r="H84" s="56" t="s">
        <v>94</v>
      </c>
      <c r="I84" s="59" t="s">
        <v>488</v>
      </c>
      <c r="J84" s="18">
        <f>IFERROR(VLOOKUP(Tableau1[[#This Row],[Evaluation]],Liste!$A$1:$B$5,2,FALSE),"A compléter")</f>
        <v>0.66</v>
      </c>
      <c r="M84" s="135"/>
    </row>
    <row r="85" spans="1:18" s="8" customFormat="1" ht="28.8" x14ac:dyDescent="0.3">
      <c r="A85" s="146"/>
      <c r="B85" s="147"/>
      <c r="C85" s="16" t="s">
        <v>199</v>
      </c>
      <c r="D85" s="16" t="s">
        <v>87</v>
      </c>
      <c r="E85" s="16"/>
      <c r="F85" s="17" t="s">
        <v>89</v>
      </c>
      <c r="G85" s="16" t="s">
        <v>90</v>
      </c>
      <c r="H85" s="56" t="s">
        <v>95</v>
      </c>
      <c r="I85" s="59" t="s">
        <v>490</v>
      </c>
      <c r="J85" s="18">
        <f>IFERROR(VLOOKUP(Tableau1[[#This Row],[Evaluation]],Liste!$A$1:$B$5,2,FALSE),"A compléter")</f>
        <v>1</v>
      </c>
      <c r="M85" s="135"/>
    </row>
    <row r="86" spans="1:18" s="8" customFormat="1" ht="28.8" x14ac:dyDescent="0.3">
      <c r="A86" s="146"/>
      <c r="B86" s="147"/>
      <c r="C86" s="16" t="s">
        <v>199</v>
      </c>
      <c r="D86" s="16" t="s">
        <v>87</v>
      </c>
      <c r="E86" s="16"/>
      <c r="F86" s="17" t="s">
        <v>89</v>
      </c>
      <c r="G86" s="16" t="s">
        <v>91</v>
      </c>
      <c r="H86" s="56" t="s">
        <v>95</v>
      </c>
      <c r="I86" s="59" t="s">
        <v>491</v>
      </c>
      <c r="J86" s="18">
        <f>IFERROR(VLOOKUP(Tableau1[[#This Row],[Evaluation]],Liste!$A$1:$B$5,2,FALSE),"A compléter")</f>
        <v>1</v>
      </c>
      <c r="M86" s="135"/>
    </row>
    <row r="87" spans="1:18" s="8" customFormat="1" ht="28.8" x14ac:dyDescent="0.3">
      <c r="A87" s="151" t="s">
        <v>200</v>
      </c>
      <c r="B87" s="145" t="s">
        <v>97</v>
      </c>
      <c r="C87" s="20" t="s">
        <v>200</v>
      </c>
      <c r="D87" s="20" t="s">
        <v>97</v>
      </c>
      <c r="E87" s="20"/>
      <c r="F87" s="24" t="s">
        <v>98</v>
      </c>
      <c r="G87" s="20" t="s">
        <v>492</v>
      </c>
      <c r="H87" s="55" t="s">
        <v>93</v>
      </c>
      <c r="I87" s="58" t="s">
        <v>493</v>
      </c>
      <c r="J87" s="23">
        <f>IFERROR(VLOOKUP(Tableau1[[#This Row],[Evaluation]],Liste!$A$1:$B$5,2,FALSE),"A compléter")</f>
        <v>0.33</v>
      </c>
      <c r="M87" s="135"/>
      <c r="O87" s="135"/>
      <c r="P87" s="135"/>
      <c r="Q87" s="135"/>
    </row>
    <row r="88" spans="1:18" s="8" customFormat="1" ht="86.4" x14ac:dyDescent="0.3">
      <c r="A88" s="151"/>
      <c r="B88" s="145"/>
      <c r="C88" s="20" t="s">
        <v>200</v>
      </c>
      <c r="D88" s="20" t="s">
        <v>97</v>
      </c>
      <c r="E88" s="20"/>
      <c r="F88" s="24" t="s">
        <v>98</v>
      </c>
      <c r="G88" s="20" t="s">
        <v>99</v>
      </c>
      <c r="H88" s="55" t="s">
        <v>95</v>
      </c>
      <c r="I88" s="58" t="s">
        <v>494</v>
      </c>
      <c r="J88" s="23">
        <f>IFERROR(VLOOKUP(Tableau1[[#This Row],[Evaluation]],Liste!$A$1:$B$5,2,FALSE),"A compléter")</f>
        <v>1</v>
      </c>
      <c r="M88" s="135"/>
      <c r="O88" s="135"/>
      <c r="P88" s="135"/>
      <c r="Q88" s="135"/>
    </row>
    <row r="89" spans="1:18" s="8" customFormat="1" ht="28.8" x14ac:dyDescent="0.3">
      <c r="A89" s="151"/>
      <c r="B89" s="145"/>
      <c r="C89" s="20" t="s">
        <v>200</v>
      </c>
      <c r="D89" s="20" t="s">
        <v>97</v>
      </c>
      <c r="E89" s="20"/>
      <c r="F89" s="24" t="s">
        <v>98</v>
      </c>
      <c r="G89" s="20" t="s">
        <v>232</v>
      </c>
      <c r="H89" s="55" t="s">
        <v>95</v>
      </c>
      <c r="I89" s="58" t="s">
        <v>495</v>
      </c>
      <c r="J89" s="23">
        <f>IFERROR(VLOOKUP(Tableau1[[#This Row],[Evaluation]],Liste!$A$1:$B$5,2,FALSE),"A compléter")</f>
        <v>1</v>
      </c>
      <c r="M89" s="135"/>
      <c r="O89" s="135"/>
      <c r="P89" s="135"/>
      <c r="Q89" s="135"/>
    </row>
    <row r="90" spans="1:18" s="8" customFormat="1" ht="72" x14ac:dyDescent="0.3">
      <c r="A90" s="151"/>
      <c r="B90" s="145"/>
      <c r="C90" s="20" t="s">
        <v>200</v>
      </c>
      <c r="D90" s="20" t="s">
        <v>97</v>
      </c>
      <c r="E90" s="20"/>
      <c r="F90" s="24" t="s">
        <v>98</v>
      </c>
      <c r="G90" s="20" t="s">
        <v>100</v>
      </c>
      <c r="H90" s="55" t="s">
        <v>95</v>
      </c>
      <c r="I90" s="58" t="s">
        <v>496</v>
      </c>
      <c r="J90" s="23">
        <f>IFERROR(VLOOKUP(Tableau1[[#This Row],[Evaluation]],Liste!$A$1:$B$5,2,FALSE),"A compléter")</f>
        <v>1</v>
      </c>
      <c r="M90" s="135"/>
      <c r="O90" s="135"/>
      <c r="P90" s="135"/>
      <c r="Q90" s="135"/>
    </row>
    <row r="91" spans="1:18" s="8" customFormat="1" ht="86.4" x14ac:dyDescent="0.3">
      <c r="A91" s="151"/>
      <c r="B91" s="145"/>
      <c r="C91" s="20" t="s">
        <v>200</v>
      </c>
      <c r="D91" s="20" t="s">
        <v>97</v>
      </c>
      <c r="E91" s="20"/>
      <c r="F91" s="24" t="s">
        <v>98</v>
      </c>
      <c r="G91" s="20" t="s">
        <v>101</v>
      </c>
      <c r="H91" s="55" t="s">
        <v>95</v>
      </c>
      <c r="I91" s="58" t="s">
        <v>497</v>
      </c>
      <c r="J91" s="23">
        <f>IFERROR(VLOOKUP(Tableau1[[#This Row],[Evaluation]],Liste!$A$1:$B$5,2,FALSE),"A compléter")</f>
        <v>1</v>
      </c>
      <c r="M91" s="135"/>
      <c r="O91" s="135"/>
      <c r="P91" s="135"/>
      <c r="Q91" s="135"/>
    </row>
    <row r="92" spans="1:18" s="8" customFormat="1" ht="86.4" x14ac:dyDescent="0.3">
      <c r="A92" s="151"/>
      <c r="B92" s="145"/>
      <c r="C92" s="20" t="s">
        <v>200</v>
      </c>
      <c r="D92" s="20" t="s">
        <v>97</v>
      </c>
      <c r="E92" s="20"/>
      <c r="F92" s="24" t="s">
        <v>98</v>
      </c>
      <c r="G92" s="20" t="s">
        <v>102</v>
      </c>
      <c r="H92" s="55" t="s">
        <v>95</v>
      </c>
      <c r="I92" s="58" t="s">
        <v>497</v>
      </c>
      <c r="J92" s="23">
        <f>IFERROR(VLOOKUP(Tableau1[[#This Row],[Evaluation]],Liste!$A$1:$B$5,2,FALSE),"A compléter")</f>
        <v>1</v>
      </c>
      <c r="M92" s="135"/>
      <c r="O92" s="135"/>
      <c r="P92" s="135"/>
      <c r="Q92" s="135"/>
    </row>
    <row r="93" spans="1:18" s="8" customFormat="1" ht="72" x14ac:dyDescent="0.3">
      <c r="A93" s="151"/>
      <c r="B93" s="145" t="s">
        <v>103</v>
      </c>
      <c r="C93" s="20" t="s">
        <v>200</v>
      </c>
      <c r="D93" s="20" t="s">
        <v>103</v>
      </c>
      <c r="E93" s="20" t="s">
        <v>104</v>
      </c>
      <c r="F93" s="24" t="s">
        <v>105</v>
      </c>
      <c r="G93" s="20" t="s">
        <v>111</v>
      </c>
      <c r="H93" s="55" t="s">
        <v>95</v>
      </c>
      <c r="I93" s="58" t="s">
        <v>501</v>
      </c>
      <c r="J93" s="23">
        <f>IFERROR(VLOOKUP(Tableau1[[#This Row],[Evaluation]],Liste!$A$1:$B$5,2,FALSE),"A compléter")</f>
        <v>1</v>
      </c>
      <c r="M93" s="135"/>
      <c r="N93" s="135"/>
      <c r="O93" s="135"/>
    </row>
    <row r="94" spans="1:18" s="8" customFormat="1" ht="57.6" x14ac:dyDescent="0.3">
      <c r="A94" s="151"/>
      <c r="B94" s="145"/>
      <c r="C94" s="20" t="s">
        <v>200</v>
      </c>
      <c r="D94" s="20" t="s">
        <v>103</v>
      </c>
      <c r="E94" s="20" t="s">
        <v>104</v>
      </c>
      <c r="F94" s="24" t="s">
        <v>105</v>
      </c>
      <c r="G94" s="20" t="s">
        <v>108</v>
      </c>
      <c r="H94" s="55" t="s">
        <v>95</v>
      </c>
      <c r="I94" s="58" t="s">
        <v>499</v>
      </c>
      <c r="J94" s="23">
        <f>IFERROR(VLOOKUP(Tableau1[[#This Row],[Evaluation]],Liste!$A$1:$B$5,2,FALSE),"A compléter")</f>
        <v>1</v>
      </c>
      <c r="M94" s="135"/>
      <c r="N94" s="135"/>
      <c r="O94" s="135"/>
    </row>
    <row r="95" spans="1:18" s="8" customFormat="1" ht="100.8" x14ac:dyDescent="0.3">
      <c r="A95" s="151"/>
      <c r="B95" s="145"/>
      <c r="C95" s="20" t="s">
        <v>200</v>
      </c>
      <c r="D95" s="20" t="s">
        <v>103</v>
      </c>
      <c r="E95" s="20" t="s">
        <v>104</v>
      </c>
      <c r="F95" s="24" t="s">
        <v>105</v>
      </c>
      <c r="G95" s="20" t="s">
        <v>109</v>
      </c>
      <c r="H95" s="55" t="s">
        <v>95</v>
      </c>
      <c r="I95" s="58" t="s">
        <v>500</v>
      </c>
      <c r="J95" s="23">
        <f>IFERROR(VLOOKUP(Tableau1[[#This Row],[Evaluation]],Liste!$A$1:$B$5,2,FALSE),"A compléter")</f>
        <v>1</v>
      </c>
      <c r="M95" s="135"/>
      <c r="N95" s="135"/>
      <c r="O95" s="135"/>
    </row>
    <row r="96" spans="1:18" s="8" customFormat="1" ht="72" x14ac:dyDescent="0.3">
      <c r="A96" s="151"/>
      <c r="B96" s="145"/>
      <c r="C96" s="20" t="s">
        <v>200</v>
      </c>
      <c r="D96" s="20" t="s">
        <v>103</v>
      </c>
      <c r="E96" s="20" t="s">
        <v>110</v>
      </c>
      <c r="F96" s="24" t="s">
        <v>114</v>
      </c>
      <c r="G96" s="20" t="s">
        <v>106</v>
      </c>
      <c r="H96" s="55" t="s">
        <v>95</v>
      </c>
      <c r="I96" s="58" t="s">
        <v>502</v>
      </c>
      <c r="J96" s="23">
        <f>IFERROR(VLOOKUP(Tableau1[[#This Row],[Evaluation]],Liste!$A$1:$B$5,2,FALSE),"A compléter")</f>
        <v>1</v>
      </c>
      <c r="M96" s="135"/>
      <c r="N96" s="135"/>
      <c r="O96" s="135"/>
    </row>
    <row r="97" spans="1:19" s="8" customFormat="1" ht="43.2" x14ac:dyDescent="0.3">
      <c r="A97" s="151"/>
      <c r="B97" s="145"/>
      <c r="C97" s="20" t="s">
        <v>200</v>
      </c>
      <c r="D97" s="20" t="s">
        <v>103</v>
      </c>
      <c r="E97" s="20" t="s">
        <v>113</v>
      </c>
      <c r="F97" s="24" t="s">
        <v>112</v>
      </c>
      <c r="G97" s="20" t="s">
        <v>115</v>
      </c>
      <c r="H97" s="55" t="s">
        <v>95</v>
      </c>
      <c r="I97" s="58" t="s">
        <v>536</v>
      </c>
      <c r="J97" s="23">
        <f>IFERROR(VLOOKUP(Tableau1[[#This Row],[Evaluation]],Liste!$A$1:$B$5,2,FALSE),"A compléter")</f>
        <v>1</v>
      </c>
      <c r="M97" s="135"/>
      <c r="N97" s="135"/>
      <c r="O97" s="135"/>
    </row>
    <row r="98" spans="1:19" s="8" customFormat="1" ht="86.4" x14ac:dyDescent="0.3">
      <c r="A98" s="151"/>
      <c r="B98" s="145"/>
      <c r="C98" s="20" t="s">
        <v>200</v>
      </c>
      <c r="D98" s="20" t="s">
        <v>103</v>
      </c>
      <c r="E98" s="20" t="s">
        <v>113</v>
      </c>
      <c r="F98" s="24" t="s">
        <v>112</v>
      </c>
      <c r="G98" s="20" t="s">
        <v>107</v>
      </c>
      <c r="H98" s="55" t="s">
        <v>95</v>
      </c>
      <c r="I98" s="58" t="s">
        <v>503</v>
      </c>
      <c r="J98" s="23">
        <f>IFERROR(VLOOKUP(Tableau1[[#This Row],[Evaluation]],Liste!$A$1:$B$5,2,FALSE),"A compléter")</f>
        <v>1</v>
      </c>
      <c r="M98" s="135"/>
      <c r="N98" s="135"/>
      <c r="O98" s="135"/>
    </row>
    <row r="99" spans="1:19" s="8" customFormat="1" ht="57.6" x14ac:dyDescent="0.3">
      <c r="A99" s="151"/>
      <c r="B99" s="145"/>
      <c r="C99" s="20" t="s">
        <v>200</v>
      </c>
      <c r="D99" s="20" t="s">
        <v>103</v>
      </c>
      <c r="E99" s="20" t="s">
        <v>113</v>
      </c>
      <c r="F99" s="24" t="s">
        <v>112</v>
      </c>
      <c r="G99" s="20" t="s">
        <v>116</v>
      </c>
      <c r="H99" s="55" t="s">
        <v>95</v>
      </c>
      <c r="I99" s="58" t="s">
        <v>505</v>
      </c>
      <c r="J99" s="23">
        <f>IFERROR(VLOOKUP(Tableau1[[#This Row],[Evaluation]],Liste!$A$1:$B$5,2,FALSE),"A compléter")</f>
        <v>1</v>
      </c>
      <c r="M99" s="135"/>
      <c r="N99" s="135"/>
      <c r="O99" s="135"/>
    </row>
    <row r="100" spans="1:19" s="8" customFormat="1" ht="43.2" x14ac:dyDescent="0.3">
      <c r="A100" s="151"/>
      <c r="B100" s="145"/>
      <c r="C100" s="20" t="s">
        <v>200</v>
      </c>
      <c r="D100" s="20" t="s">
        <v>103</v>
      </c>
      <c r="E100" s="20" t="s">
        <v>113</v>
      </c>
      <c r="F100" s="24" t="s">
        <v>112</v>
      </c>
      <c r="G100" s="20" t="s">
        <v>117</v>
      </c>
      <c r="H100" s="55" t="s">
        <v>95</v>
      </c>
      <c r="I100" s="58" t="s">
        <v>506</v>
      </c>
      <c r="J100" s="23">
        <f>IFERROR(VLOOKUP(Tableau1[[#This Row],[Evaluation]],Liste!$A$1:$B$5,2,FALSE),"A compléter")</f>
        <v>1</v>
      </c>
      <c r="M100" s="135"/>
      <c r="N100" s="135"/>
      <c r="O100" s="135"/>
    </row>
    <row r="101" spans="1:19" s="8" customFormat="1" ht="86.4" x14ac:dyDescent="0.3">
      <c r="A101" s="151"/>
      <c r="B101" s="145"/>
      <c r="C101" s="20" t="s">
        <v>200</v>
      </c>
      <c r="D101" s="20" t="s">
        <v>103</v>
      </c>
      <c r="E101" s="20" t="s">
        <v>113</v>
      </c>
      <c r="F101" s="24" t="s">
        <v>112</v>
      </c>
      <c r="G101" s="20" t="s">
        <v>118</v>
      </c>
      <c r="H101" s="55" t="s">
        <v>95</v>
      </c>
      <c r="I101" s="58" t="s">
        <v>504</v>
      </c>
      <c r="J101" s="23">
        <f>IFERROR(VLOOKUP(Tableau1[[#This Row],[Evaluation]],Liste!$A$1:$B$5,2,FALSE),"A compléter")</f>
        <v>1</v>
      </c>
      <c r="M101" s="135"/>
      <c r="N101" s="135"/>
      <c r="O101" s="135"/>
    </row>
    <row r="102" spans="1:19" s="8" customFormat="1" ht="43.2" x14ac:dyDescent="0.3">
      <c r="A102" s="151"/>
      <c r="B102" s="145" t="s">
        <v>119</v>
      </c>
      <c r="C102" s="20" t="s">
        <v>200</v>
      </c>
      <c r="D102" s="20" t="s">
        <v>119</v>
      </c>
      <c r="E102" s="20" t="s">
        <v>120</v>
      </c>
      <c r="F102" s="24" t="s">
        <v>121</v>
      </c>
      <c r="G102" s="20" t="s">
        <v>123</v>
      </c>
      <c r="H102" s="55" t="s">
        <v>96</v>
      </c>
      <c r="I102" s="58"/>
      <c r="J102" s="23" t="str">
        <f>IFERROR(VLOOKUP(Tableau1[[#This Row],[Evaluation]],Liste!$A$1:$B$5,2,FALSE),"A compléter")</f>
        <v>NA</v>
      </c>
      <c r="L102" s="132"/>
      <c r="M102" s="132"/>
      <c r="N102" s="132"/>
      <c r="O102" s="132"/>
      <c r="P102" s="132"/>
      <c r="Q102" s="132"/>
      <c r="R102" s="132"/>
      <c r="S102" s="132"/>
    </row>
    <row r="103" spans="1:19" s="8" customFormat="1" ht="43.2" x14ac:dyDescent="0.3">
      <c r="A103" s="151"/>
      <c r="B103" s="145"/>
      <c r="C103" s="20" t="s">
        <v>200</v>
      </c>
      <c r="D103" s="20" t="s">
        <v>119</v>
      </c>
      <c r="E103" s="20" t="s">
        <v>120</v>
      </c>
      <c r="F103" s="24" t="s">
        <v>121</v>
      </c>
      <c r="G103" s="20" t="s">
        <v>124</v>
      </c>
      <c r="H103" s="55" t="s">
        <v>96</v>
      </c>
      <c r="I103" s="58"/>
      <c r="J103" s="23" t="str">
        <f>IFERROR(VLOOKUP(Tableau1[[#This Row],[Evaluation]],Liste!$A$1:$B$5,2,FALSE),"A compléter")</f>
        <v>NA</v>
      </c>
      <c r="L103" s="132"/>
      <c r="M103" s="132"/>
      <c r="N103" s="132"/>
      <c r="O103" s="132"/>
      <c r="P103" s="132"/>
      <c r="Q103" s="132"/>
      <c r="R103" s="132"/>
      <c r="S103" s="132"/>
    </row>
    <row r="104" spans="1:19" s="8" customFormat="1" ht="43.2" x14ac:dyDescent="0.3">
      <c r="A104" s="151"/>
      <c r="B104" s="145"/>
      <c r="C104" s="20" t="s">
        <v>200</v>
      </c>
      <c r="D104" s="20" t="s">
        <v>119</v>
      </c>
      <c r="E104" s="20" t="s">
        <v>120</v>
      </c>
      <c r="F104" s="24" t="s">
        <v>121</v>
      </c>
      <c r="G104" s="20" t="s">
        <v>122</v>
      </c>
      <c r="H104" s="55" t="s">
        <v>96</v>
      </c>
      <c r="I104" s="58"/>
      <c r="J104" s="23" t="str">
        <f>IFERROR(VLOOKUP(Tableau1[[#This Row],[Evaluation]],Liste!$A$1:$B$5,2,FALSE),"A compléter")</f>
        <v>NA</v>
      </c>
      <c r="L104" s="132"/>
      <c r="M104" s="132"/>
      <c r="N104" s="132"/>
      <c r="O104" s="132"/>
      <c r="P104" s="132"/>
      <c r="Q104" s="132"/>
      <c r="R104" s="132"/>
      <c r="S104" s="132"/>
    </row>
    <row r="105" spans="1:19" s="8" customFormat="1" ht="43.2" x14ac:dyDescent="0.3">
      <c r="A105" s="151"/>
      <c r="B105" s="145"/>
      <c r="C105" s="20" t="s">
        <v>200</v>
      </c>
      <c r="D105" s="20" t="s">
        <v>119</v>
      </c>
      <c r="E105" s="20" t="s">
        <v>120</v>
      </c>
      <c r="F105" s="24" t="s">
        <v>121</v>
      </c>
      <c r="G105" s="20" t="s">
        <v>125</v>
      </c>
      <c r="H105" s="55" t="s">
        <v>96</v>
      </c>
      <c r="I105" s="58"/>
      <c r="J105" s="23" t="str">
        <f>IFERROR(VLOOKUP(Tableau1[[#This Row],[Evaluation]],Liste!$A$1:$B$5,2,FALSE),"A compléter")</f>
        <v>NA</v>
      </c>
      <c r="L105" s="132"/>
      <c r="M105" s="132"/>
      <c r="N105" s="132"/>
      <c r="O105" s="132"/>
      <c r="P105" s="132"/>
      <c r="Q105" s="132"/>
      <c r="R105" s="132"/>
      <c r="S105" s="132"/>
    </row>
    <row r="106" spans="1:19" s="8" customFormat="1" ht="43.2" x14ac:dyDescent="0.3">
      <c r="A106" s="151"/>
      <c r="B106" s="145"/>
      <c r="C106" s="20" t="s">
        <v>200</v>
      </c>
      <c r="D106" s="20" t="s">
        <v>119</v>
      </c>
      <c r="E106" s="20" t="s">
        <v>126</v>
      </c>
      <c r="F106" s="24" t="s">
        <v>127</v>
      </c>
      <c r="G106" s="20" t="s">
        <v>233</v>
      </c>
      <c r="H106" s="55" t="s">
        <v>96</v>
      </c>
      <c r="I106" s="58"/>
      <c r="J106" s="23" t="str">
        <f>IFERROR(VLOOKUP(Tableau1[[#This Row],[Evaluation]],Liste!$A$1:$B$5,2,FALSE),"A compléter")</f>
        <v>NA</v>
      </c>
      <c r="L106" s="132"/>
      <c r="M106" s="132"/>
      <c r="N106" s="132"/>
      <c r="O106" s="132"/>
      <c r="P106" s="132"/>
      <c r="Q106" s="132"/>
      <c r="R106" s="132"/>
      <c r="S106" s="132"/>
    </row>
    <row r="107" spans="1:19" s="8" customFormat="1" ht="86.4" x14ac:dyDescent="0.3">
      <c r="A107" s="151"/>
      <c r="B107" s="145"/>
      <c r="C107" s="20" t="s">
        <v>200</v>
      </c>
      <c r="D107" s="20" t="s">
        <v>119</v>
      </c>
      <c r="E107" s="20" t="s">
        <v>126</v>
      </c>
      <c r="F107" s="24" t="s">
        <v>127</v>
      </c>
      <c r="G107" s="20" t="s">
        <v>234</v>
      </c>
      <c r="H107" s="55" t="s">
        <v>96</v>
      </c>
      <c r="I107" s="58"/>
      <c r="J107" s="23" t="str">
        <f>IFERROR(VLOOKUP(Tableau1[[#This Row],[Evaluation]],Liste!$A$1:$B$5,2,FALSE),"A compléter")</f>
        <v>NA</v>
      </c>
      <c r="L107" s="132"/>
      <c r="M107" s="132"/>
      <c r="N107" s="132"/>
      <c r="O107" s="132"/>
      <c r="P107" s="132"/>
      <c r="Q107" s="132"/>
      <c r="R107" s="132"/>
      <c r="S107" s="132"/>
    </row>
    <row r="108" spans="1:19" s="8" customFormat="1" ht="43.2" x14ac:dyDescent="0.3">
      <c r="A108" s="151"/>
      <c r="B108" s="145"/>
      <c r="C108" s="20" t="s">
        <v>200</v>
      </c>
      <c r="D108" s="20" t="s">
        <v>119</v>
      </c>
      <c r="E108" s="20" t="s">
        <v>128</v>
      </c>
      <c r="F108" s="24" t="s">
        <v>129</v>
      </c>
      <c r="G108" s="20" t="s">
        <v>130</v>
      </c>
      <c r="H108" s="55" t="s">
        <v>96</v>
      </c>
      <c r="I108" s="58"/>
      <c r="J108" s="23" t="str">
        <f>IFERROR(VLOOKUP(Tableau1[[#This Row],[Evaluation]],Liste!$A$1:$B$5,2,FALSE),"A compléter")</f>
        <v>NA</v>
      </c>
      <c r="L108" s="132"/>
      <c r="M108" s="132"/>
      <c r="N108" s="132"/>
      <c r="O108" s="132"/>
      <c r="P108" s="132"/>
      <c r="Q108" s="132"/>
      <c r="R108" s="132"/>
      <c r="S108" s="132"/>
    </row>
    <row r="109" spans="1:19" s="8" customFormat="1" ht="43.2" x14ac:dyDescent="0.3">
      <c r="A109" s="151"/>
      <c r="B109" s="145"/>
      <c r="C109" s="20" t="s">
        <v>200</v>
      </c>
      <c r="D109" s="20" t="s">
        <v>119</v>
      </c>
      <c r="E109" s="20" t="s">
        <v>128</v>
      </c>
      <c r="F109" s="24" t="s">
        <v>129</v>
      </c>
      <c r="G109" s="20" t="s">
        <v>134</v>
      </c>
      <c r="H109" s="55" t="s">
        <v>96</v>
      </c>
      <c r="I109" s="58"/>
      <c r="J109" s="23" t="str">
        <f>IFERROR(VLOOKUP(Tableau1[[#This Row],[Evaluation]],Liste!$A$1:$B$5,2,FALSE),"A compléter")</f>
        <v>NA</v>
      </c>
      <c r="L109" s="132"/>
      <c r="M109" s="132"/>
      <c r="N109" s="132"/>
      <c r="O109" s="132"/>
      <c r="P109" s="132"/>
      <c r="Q109" s="132"/>
      <c r="R109" s="132"/>
      <c r="S109" s="132"/>
    </row>
    <row r="110" spans="1:19" s="8" customFormat="1" ht="43.2" x14ac:dyDescent="0.3">
      <c r="A110" s="151"/>
      <c r="B110" s="145"/>
      <c r="C110" s="20" t="s">
        <v>200</v>
      </c>
      <c r="D110" s="20" t="s">
        <v>119</v>
      </c>
      <c r="E110" s="20" t="s">
        <v>128</v>
      </c>
      <c r="F110" s="24" t="s">
        <v>129</v>
      </c>
      <c r="G110" s="20" t="s">
        <v>255</v>
      </c>
      <c r="H110" s="55" t="s">
        <v>96</v>
      </c>
      <c r="I110" s="58"/>
      <c r="J110" s="23" t="str">
        <f>IFERROR(VLOOKUP(Tableau1[[#This Row],[Evaluation]],Liste!$A$1:$B$5,2,FALSE),"A compléter")</f>
        <v>NA</v>
      </c>
      <c r="L110" s="132"/>
      <c r="M110" s="132"/>
      <c r="N110" s="132"/>
      <c r="O110" s="132"/>
      <c r="P110" s="132"/>
      <c r="Q110" s="132"/>
      <c r="R110" s="132"/>
      <c r="S110" s="132"/>
    </row>
    <row r="111" spans="1:19" s="8" customFormat="1" ht="43.2" x14ac:dyDescent="0.3">
      <c r="A111" s="151"/>
      <c r="B111" s="145"/>
      <c r="C111" s="20" t="s">
        <v>200</v>
      </c>
      <c r="D111" s="20" t="s">
        <v>119</v>
      </c>
      <c r="E111" s="20" t="s">
        <v>128</v>
      </c>
      <c r="F111" s="24" t="s">
        <v>129</v>
      </c>
      <c r="G111" s="20" t="s">
        <v>132</v>
      </c>
      <c r="H111" s="55" t="s">
        <v>96</v>
      </c>
      <c r="I111" s="53"/>
      <c r="J111" s="23" t="str">
        <f>IFERROR(VLOOKUP(Tableau1[[#This Row],[Evaluation]],Liste!$A$1:$B$5,2,FALSE),"A compléter")</f>
        <v>NA</v>
      </c>
      <c r="L111" s="132"/>
      <c r="M111" s="132"/>
      <c r="N111" s="132"/>
      <c r="O111" s="132"/>
      <c r="P111" s="132"/>
      <c r="Q111" s="132"/>
      <c r="R111" s="132"/>
      <c r="S111" s="132"/>
    </row>
    <row r="112" spans="1:19" s="8" customFormat="1" ht="43.2" x14ac:dyDescent="0.3">
      <c r="A112" s="151"/>
      <c r="B112" s="145"/>
      <c r="C112" s="20" t="s">
        <v>200</v>
      </c>
      <c r="D112" s="20" t="s">
        <v>119</v>
      </c>
      <c r="E112" s="20" t="s">
        <v>128</v>
      </c>
      <c r="F112" s="24" t="s">
        <v>129</v>
      </c>
      <c r="G112" s="20" t="s">
        <v>131</v>
      </c>
      <c r="H112" s="55" t="s">
        <v>96</v>
      </c>
      <c r="I112" s="58"/>
      <c r="J112" s="23" t="str">
        <f>IFERROR(VLOOKUP(Tableau1[[#This Row],[Evaluation]],Liste!$A$1:$B$5,2,FALSE),"A compléter")</f>
        <v>NA</v>
      </c>
      <c r="L112" s="132"/>
      <c r="M112" s="132"/>
      <c r="N112" s="132"/>
      <c r="O112" s="132"/>
      <c r="P112" s="132"/>
      <c r="Q112" s="132"/>
      <c r="R112" s="132"/>
      <c r="S112" s="132"/>
    </row>
    <row r="113" spans="1:19" s="8" customFormat="1" ht="43.2" x14ac:dyDescent="0.3">
      <c r="A113" s="151"/>
      <c r="B113" s="145"/>
      <c r="C113" s="20" t="s">
        <v>200</v>
      </c>
      <c r="D113" s="20" t="s">
        <v>119</v>
      </c>
      <c r="E113" s="20" t="s">
        <v>254</v>
      </c>
      <c r="F113" s="24" t="s">
        <v>133</v>
      </c>
      <c r="G113" s="20" t="s">
        <v>135</v>
      </c>
      <c r="H113" s="55" t="s">
        <v>96</v>
      </c>
      <c r="I113" s="58"/>
      <c r="J113" s="23" t="str">
        <f>IFERROR(VLOOKUP(Tableau1[[#This Row],[Evaluation]],Liste!$A$1:$B$5,2,FALSE),"A compléter")</f>
        <v>NA</v>
      </c>
      <c r="L113" s="132"/>
      <c r="M113" s="132"/>
      <c r="N113" s="132"/>
      <c r="O113" s="132"/>
      <c r="P113" s="132"/>
      <c r="Q113" s="132"/>
      <c r="R113" s="132"/>
      <c r="S113" s="132"/>
    </row>
    <row r="114" spans="1:19" s="8" customFormat="1" ht="57.6" x14ac:dyDescent="0.3">
      <c r="A114" s="151"/>
      <c r="B114" s="145" t="s">
        <v>141</v>
      </c>
      <c r="C114" s="20" t="s">
        <v>200</v>
      </c>
      <c r="D114" s="20" t="s">
        <v>141</v>
      </c>
      <c r="E114" s="20" t="s">
        <v>136</v>
      </c>
      <c r="F114" s="24" t="s">
        <v>137</v>
      </c>
      <c r="G114" s="20" t="s">
        <v>138</v>
      </c>
      <c r="H114" s="55" t="s">
        <v>94</v>
      </c>
      <c r="I114" s="58" t="s">
        <v>507</v>
      </c>
      <c r="J114" s="23">
        <f>IFERROR(VLOOKUP(Tableau1[[#This Row],[Evaluation]],Liste!$A$1:$B$5,2,FALSE),"A compléter")</f>
        <v>0.66</v>
      </c>
      <c r="S114" s="135"/>
    </row>
    <row r="115" spans="1:19" s="8" customFormat="1" ht="43.2" x14ac:dyDescent="0.3">
      <c r="A115" s="151"/>
      <c r="B115" s="145"/>
      <c r="C115" s="20" t="s">
        <v>200</v>
      </c>
      <c r="D115" s="20" t="s">
        <v>141</v>
      </c>
      <c r="E115" s="20" t="s">
        <v>136</v>
      </c>
      <c r="F115" s="24" t="s">
        <v>137</v>
      </c>
      <c r="G115" s="20" t="s">
        <v>142</v>
      </c>
      <c r="H115" s="55" t="s">
        <v>95</v>
      </c>
      <c r="I115" s="58" t="s">
        <v>508</v>
      </c>
      <c r="J115" s="23">
        <f>IFERROR(VLOOKUP(Tableau1[[#This Row],[Evaluation]],Liste!$A$1:$B$5,2,FALSE),"A compléter")</f>
        <v>1</v>
      </c>
      <c r="S115" s="135"/>
    </row>
    <row r="116" spans="1:19" s="8" customFormat="1" ht="43.2" x14ac:dyDescent="0.3">
      <c r="A116" s="151"/>
      <c r="B116" s="145"/>
      <c r="C116" s="20" t="s">
        <v>200</v>
      </c>
      <c r="D116" s="20" t="s">
        <v>141</v>
      </c>
      <c r="E116" s="20" t="s">
        <v>136</v>
      </c>
      <c r="F116" s="24" t="s">
        <v>137</v>
      </c>
      <c r="G116" s="20" t="s">
        <v>143</v>
      </c>
      <c r="H116" s="55" t="s">
        <v>95</v>
      </c>
      <c r="I116" s="58" t="s">
        <v>508</v>
      </c>
      <c r="J116" s="23">
        <f>IFERROR(VLOOKUP(Tableau1[[#This Row],[Evaluation]],Liste!$A$1:$B$5,2,FALSE),"A compléter")</f>
        <v>1</v>
      </c>
      <c r="S116" s="135"/>
    </row>
    <row r="117" spans="1:19" s="8" customFormat="1" ht="43.2" x14ac:dyDescent="0.3">
      <c r="A117" s="151"/>
      <c r="B117" s="145"/>
      <c r="C117" s="20" t="s">
        <v>200</v>
      </c>
      <c r="D117" s="20" t="s">
        <v>141</v>
      </c>
      <c r="E117" s="20"/>
      <c r="F117" s="24"/>
      <c r="G117" s="20" t="s">
        <v>144</v>
      </c>
      <c r="H117" s="55" t="s">
        <v>95</v>
      </c>
      <c r="I117" s="58" t="s">
        <v>508</v>
      </c>
      <c r="J117" s="25">
        <f>IFERROR(VLOOKUP(Tableau1[[#This Row],[Evaluation]],Liste!$A$1:$B$5,2,FALSE),"A compléter")</f>
        <v>1</v>
      </c>
      <c r="S117" s="135"/>
    </row>
    <row r="118" spans="1:19" s="8" customFormat="1" ht="43.2" x14ac:dyDescent="0.3">
      <c r="A118" s="151"/>
      <c r="B118" s="145"/>
      <c r="C118" s="20" t="s">
        <v>200</v>
      </c>
      <c r="D118" s="20" t="s">
        <v>141</v>
      </c>
      <c r="E118" s="20"/>
      <c r="F118" s="24" t="s">
        <v>145</v>
      </c>
      <c r="G118" s="20" t="s">
        <v>156</v>
      </c>
      <c r="H118" s="55" t="s">
        <v>95</v>
      </c>
      <c r="I118" s="58" t="s">
        <v>509</v>
      </c>
      <c r="J118" s="25">
        <f>IFERROR(VLOOKUP(Tableau1[[#This Row],[Evaluation]],Liste!$A$1:$B$5,2,FALSE),"A compléter")</f>
        <v>1</v>
      </c>
      <c r="S118" s="135"/>
    </row>
    <row r="119" spans="1:19" s="8" customFormat="1" ht="72" x14ac:dyDescent="0.3">
      <c r="A119" s="151"/>
      <c r="B119" s="145" t="s">
        <v>146</v>
      </c>
      <c r="C119" s="20" t="s">
        <v>200</v>
      </c>
      <c r="D119" s="22" t="s">
        <v>146</v>
      </c>
      <c r="E119" s="20" t="s">
        <v>147</v>
      </c>
      <c r="F119" s="24" t="s">
        <v>148</v>
      </c>
      <c r="G119" s="20" t="s">
        <v>150</v>
      </c>
      <c r="H119" s="55" t="s">
        <v>95</v>
      </c>
      <c r="I119" s="58" t="s">
        <v>510</v>
      </c>
      <c r="J119" s="25">
        <f>IFERROR(VLOOKUP(Tableau1[[#This Row],[Evaluation]],Liste!$A$1:$B$5,2,FALSE),"A compléter")</f>
        <v>1</v>
      </c>
      <c r="O119" s="133"/>
      <c r="P119" s="133"/>
    </row>
    <row r="120" spans="1:19" s="8" customFormat="1" ht="115.2" x14ac:dyDescent="0.3">
      <c r="A120" s="151"/>
      <c r="B120" s="145"/>
      <c r="C120" s="20" t="s">
        <v>200</v>
      </c>
      <c r="D120" s="22" t="s">
        <v>146</v>
      </c>
      <c r="E120" s="20" t="s">
        <v>149</v>
      </c>
      <c r="F120" s="24" t="s">
        <v>154</v>
      </c>
      <c r="G120" s="20" t="s">
        <v>151</v>
      </c>
      <c r="H120" s="55" t="s">
        <v>95</v>
      </c>
      <c r="I120" s="58" t="s">
        <v>511</v>
      </c>
      <c r="J120" s="25">
        <f>IFERROR(VLOOKUP(Tableau1[[#This Row],[Evaluation]],Liste!$A$1:$B$5,2,FALSE),"A compléter")</f>
        <v>1</v>
      </c>
      <c r="P120" s="135"/>
      <c r="Q120" s="135"/>
    </row>
    <row r="121" spans="1:19" s="8" customFormat="1" ht="57.6" x14ac:dyDescent="0.3">
      <c r="A121" s="151"/>
      <c r="B121" s="145"/>
      <c r="C121" s="20" t="s">
        <v>200</v>
      </c>
      <c r="D121" s="22" t="s">
        <v>146</v>
      </c>
      <c r="E121" s="20" t="s">
        <v>152</v>
      </c>
      <c r="F121" s="24" t="s">
        <v>153</v>
      </c>
      <c r="G121" s="20" t="s">
        <v>155</v>
      </c>
      <c r="H121" s="55" t="s">
        <v>95</v>
      </c>
      <c r="I121" s="58" t="s">
        <v>499</v>
      </c>
      <c r="J121" s="25">
        <f>IFERROR(VLOOKUP(Tableau1[[#This Row],[Evaluation]],Liste!$A$1:$B$5,2,FALSE),"A compléter")</f>
        <v>1</v>
      </c>
      <c r="P121" s="135"/>
      <c r="Q121" s="135"/>
    </row>
    <row r="122" spans="1:19" s="8" customFormat="1" ht="100.8" x14ac:dyDescent="0.3">
      <c r="A122" s="151"/>
      <c r="B122" s="145" t="s">
        <v>157</v>
      </c>
      <c r="C122" s="20" t="s">
        <v>200</v>
      </c>
      <c r="D122" s="22" t="s">
        <v>157</v>
      </c>
      <c r="E122" s="20"/>
      <c r="F122" s="24" t="s">
        <v>160</v>
      </c>
      <c r="G122" s="20" t="s">
        <v>235</v>
      </c>
      <c r="H122" s="55" t="s">
        <v>95</v>
      </c>
      <c r="I122" s="58" t="s">
        <v>512</v>
      </c>
      <c r="J122" s="25">
        <f>IFERROR(VLOOKUP(Tableau1[[#This Row],[Evaluation]],Liste!$A$1:$B$5,2,FALSE),"A compléter")</f>
        <v>1</v>
      </c>
      <c r="P122" s="135"/>
      <c r="Q122" s="135"/>
    </row>
    <row r="123" spans="1:19" s="8" customFormat="1" ht="57.6" x14ac:dyDescent="0.3">
      <c r="A123" s="151"/>
      <c r="B123" s="145"/>
      <c r="C123" s="20" t="s">
        <v>200</v>
      </c>
      <c r="D123" s="22" t="s">
        <v>157</v>
      </c>
      <c r="E123" s="20"/>
      <c r="F123" s="24" t="s">
        <v>160</v>
      </c>
      <c r="G123" s="20" t="s">
        <v>158</v>
      </c>
      <c r="H123" s="55" t="s">
        <v>95</v>
      </c>
      <c r="I123" s="58" t="s">
        <v>513</v>
      </c>
      <c r="J123" s="25">
        <f>IFERROR(VLOOKUP(Tableau1[[#This Row],[Evaluation]],Liste!$A$1:$B$5,2,FALSE),"A compléter")</f>
        <v>1</v>
      </c>
      <c r="P123" s="135"/>
      <c r="Q123" s="135"/>
    </row>
    <row r="124" spans="1:19" s="8" customFormat="1" ht="72" x14ac:dyDescent="0.3">
      <c r="A124" s="151"/>
      <c r="B124" s="145" t="s">
        <v>159</v>
      </c>
      <c r="C124" s="20" t="s">
        <v>200</v>
      </c>
      <c r="D124" s="22" t="s">
        <v>159</v>
      </c>
      <c r="E124" s="20"/>
      <c r="F124" s="24" t="s">
        <v>161</v>
      </c>
      <c r="G124" s="20" t="s">
        <v>162</v>
      </c>
      <c r="H124" s="55" t="s">
        <v>95</v>
      </c>
      <c r="I124" s="58" t="s">
        <v>514</v>
      </c>
      <c r="J124" s="25">
        <f>IFERROR(VLOOKUP(Tableau1[[#This Row],[Evaluation]],Liste!$A$1:$B$5,2,FALSE),"A compléter")</f>
        <v>1</v>
      </c>
      <c r="M124" s="135"/>
      <c r="P124" s="135"/>
      <c r="Q124" s="135"/>
    </row>
    <row r="125" spans="1:19" s="8" customFormat="1" ht="28.8" x14ac:dyDescent="0.3">
      <c r="A125" s="151"/>
      <c r="B125" s="145"/>
      <c r="C125" s="20" t="s">
        <v>200</v>
      </c>
      <c r="D125" s="22" t="s">
        <v>159</v>
      </c>
      <c r="E125" s="20"/>
      <c r="F125" s="24" t="s">
        <v>161</v>
      </c>
      <c r="G125" s="20" t="s">
        <v>256</v>
      </c>
      <c r="H125" s="55" t="s">
        <v>95</v>
      </c>
      <c r="I125" s="58" t="s">
        <v>515</v>
      </c>
      <c r="J125" s="25">
        <f>IFERROR(VLOOKUP(Tableau1[[#This Row],[Evaluation]],Liste!$A$1:$B$5,2,FALSE),"A compléter")</f>
        <v>1</v>
      </c>
      <c r="M125" s="135"/>
      <c r="P125" s="135"/>
      <c r="Q125" s="135"/>
    </row>
    <row r="126" spans="1:19" s="8" customFormat="1" ht="72" x14ac:dyDescent="0.3">
      <c r="A126" s="151"/>
      <c r="B126" s="145"/>
      <c r="C126" s="20" t="s">
        <v>200</v>
      </c>
      <c r="D126" s="22" t="s">
        <v>159</v>
      </c>
      <c r="E126" s="20"/>
      <c r="F126" s="24" t="s">
        <v>161</v>
      </c>
      <c r="G126" s="20" t="s">
        <v>163</v>
      </c>
      <c r="H126" s="55" t="s">
        <v>95</v>
      </c>
      <c r="I126" s="58" t="s">
        <v>517</v>
      </c>
      <c r="J126" s="25">
        <f>IFERROR(VLOOKUP(Tableau1[[#This Row],[Evaluation]],Liste!$A$1:$B$5,2,FALSE),"A compléter")</f>
        <v>1</v>
      </c>
      <c r="M126" s="135"/>
      <c r="P126" s="135"/>
      <c r="Q126" s="135"/>
    </row>
    <row r="127" spans="1:19" s="8" customFormat="1" ht="43.2" x14ac:dyDescent="0.3">
      <c r="A127" s="149" t="s">
        <v>201</v>
      </c>
      <c r="B127" s="150" t="s">
        <v>164</v>
      </c>
      <c r="C127" s="26" t="s">
        <v>201</v>
      </c>
      <c r="D127" s="28" t="s">
        <v>164</v>
      </c>
      <c r="E127" s="26"/>
      <c r="F127" s="27"/>
      <c r="G127" s="16" t="s">
        <v>165</v>
      </c>
      <c r="H127" s="56" t="s">
        <v>93</v>
      </c>
      <c r="I127" s="59" t="s">
        <v>518</v>
      </c>
      <c r="J127" s="19">
        <f>IFERROR(VLOOKUP(Tableau1[[#This Row],[Evaluation]],Liste!$A$1:$B$5,2,FALSE),"A compléter")</f>
        <v>0.33</v>
      </c>
      <c r="M127" s="135"/>
    </row>
    <row r="128" spans="1:19" s="8" customFormat="1" ht="57.6" x14ac:dyDescent="0.3">
      <c r="A128" s="149"/>
      <c r="B128" s="150"/>
      <c r="C128" s="26" t="s">
        <v>201</v>
      </c>
      <c r="D128" s="28" t="s">
        <v>164</v>
      </c>
      <c r="E128" s="26"/>
      <c r="F128" s="27"/>
      <c r="G128" s="16" t="s">
        <v>166</v>
      </c>
      <c r="H128" s="56" t="s">
        <v>92</v>
      </c>
      <c r="I128" s="59" t="s">
        <v>519</v>
      </c>
      <c r="J128" s="19">
        <f>IFERROR(VLOOKUP(Tableau1[[#This Row],[Evaluation]],Liste!$A$1:$B$5,2,FALSE),"A compléter")</f>
        <v>0</v>
      </c>
      <c r="M128" s="135"/>
    </row>
    <row r="129" spans="1:19" s="8" customFormat="1" ht="28.8" x14ac:dyDescent="0.3">
      <c r="A129" s="149"/>
      <c r="B129" s="150"/>
      <c r="C129" s="26" t="s">
        <v>201</v>
      </c>
      <c r="D129" s="28" t="s">
        <v>164</v>
      </c>
      <c r="E129" s="26"/>
      <c r="F129" s="27"/>
      <c r="G129" s="16" t="s">
        <v>167</v>
      </c>
      <c r="H129" s="56" t="s">
        <v>92</v>
      </c>
      <c r="I129" s="59" t="s">
        <v>520</v>
      </c>
      <c r="J129" s="19">
        <f>IFERROR(VLOOKUP(Tableau1[[#This Row],[Evaluation]],Liste!$A$1:$B$5,2,FALSE),"A compléter")</f>
        <v>0</v>
      </c>
      <c r="M129" s="135"/>
    </row>
    <row r="130" spans="1:19" s="8" customFormat="1" ht="100.8" x14ac:dyDescent="0.3">
      <c r="A130" s="149"/>
      <c r="B130" s="150"/>
      <c r="C130" s="26" t="s">
        <v>201</v>
      </c>
      <c r="D130" s="28" t="s">
        <v>164</v>
      </c>
      <c r="E130" s="26"/>
      <c r="F130" s="27" t="s">
        <v>168</v>
      </c>
      <c r="G130" s="16" t="s">
        <v>169</v>
      </c>
      <c r="H130" s="56" t="s">
        <v>92</v>
      </c>
      <c r="I130" s="59" t="s">
        <v>537</v>
      </c>
      <c r="J130" s="19">
        <f>IFERROR(VLOOKUP(Tableau1[[#This Row],[Evaluation]],Liste!$A$1:$B$5,2,FALSE),"A compléter")</f>
        <v>0</v>
      </c>
      <c r="M130" s="135"/>
    </row>
    <row r="131" spans="1:19" s="8" customFormat="1" ht="43.2" x14ac:dyDescent="0.3">
      <c r="A131" s="149"/>
      <c r="B131" s="150"/>
      <c r="C131" s="26" t="s">
        <v>201</v>
      </c>
      <c r="D131" s="28" t="s">
        <v>164</v>
      </c>
      <c r="E131" s="26"/>
      <c r="F131" s="27" t="s">
        <v>168</v>
      </c>
      <c r="G131" s="16" t="s">
        <v>170</v>
      </c>
      <c r="H131" s="56" t="s">
        <v>94</v>
      </c>
      <c r="I131" s="59" t="s">
        <v>521</v>
      </c>
      <c r="J131" s="19">
        <f>IFERROR(VLOOKUP(Tableau1[[#This Row],[Evaluation]],Liste!$A$1:$B$5,2,FALSE),"A compléter")</f>
        <v>0.66</v>
      </c>
      <c r="M131" s="135"/>
    </row>
    <row r="132" spans="1:19" s="8" customFormat="1" ht="28.8" x14ac:dyDescent="0.3">
      <c r="A132" s="149"/>
      <c r="B132" s="150" t="s">
        <v>171</v>
      </c>
      <c r="C132" s="26" t="s">
        <v>201</v>
      </c>
      <c r="D132" s="28" t="s">
        <v>171</v>
      </c>
      <c r="E132" s="26"/>
      <c r="F132" s="27" t="s">
        <v>172</v>
      </c>
      <c r="G132" s="16" t="s">
        <v>173</v>
      </c>
      <c r="H132" s="56" t="s">
        <v>95</v>
      </c>
      <c r="I132" s="59" t="s">
        <v>522</v>
      </c>
      <c r="J132" s="19">
        <f>IFERROR(VLOOKUP(Tableau1[[#This Row],[Evaluation]],Liste!$A$1:$B$5,2,FALSE),"A compléter")</f>
        <v>1</v>
      </c>
      <c r="M132" s="135"/>
    </row>
    <row r="133" spans="1:19" s="8" customFormat="1" ht="28.8" x14ac:dyDescent="0.3">
      <c r="A133" s="149"/>
      <c r="B133" s="150"/>
      <c r="C133" s="26" t="s">
        <v>201</v>
      </c>
      <c r="D133" s="28" t="s">
        <v>171</v>
      </c>
      <c r="E133" s="26"/>
      <c r="F133" s="27"/>
      <c r="G133" s="16" t="s">
        <v>236</v>
      </c>
      <c r="H133" s="56" t="s">
        <v>95</v>
      </c>
      <c r="I133" s="59" t="s">
        <v>522</v>
      </c>
      <c r="J133" s="19">
        <f>IFERROR(VLOOKUP(Tableau1[[#This Row],[Evaluation]],Liste!$A$1:$B$5,2,FALSE),"A compléter")</f>
        <v>1</v>
      </c>
      <c r="M133" s="135"/>
    </row>
    <row r="134" spans="1:19" s="8" customFormat="1" ht="28.8" x14ac:dyDescent="0.3">
      <c r="A134" s="149"/>
      <c r="B134" s="150"/>
      <c r="C134" s="26" t="s">
        <v>201</v>
      </c>
      <c r="D134" s="28" t="s">
        <v>171</v>
      </c>
      <c r="E134" s="26"/>
      <c r="F134" s="27"/>
      <c r="G134" s="16" t="s">
        <v>174</v>
      </c>
      <c r="H134" s="56" t="s">
        <v>92</v>
      </c>
      <c r="I134" s="59" t="s">
        <v>523</v>
      </c>
      <c r="J134" s="19">
        <f>IFERROR(VLOOKUP(Tableau1[[#This Row],[Evaluation]],Liste!$A$1:$B$5,2,FALSE),"A compléter")</f>
        <v>0</v>
      </c>
      <c r="M134" s="135"/>
    </row>
    <row r="135" spans="1:19" s="8" customFormat="1" ht="28.8" x14ac:dyDescent="0.3">
      <c r="A135" s="149"/>
      <c r="B135" s="150"/>
      <c r="C135" s="26" t="s">
        <v>201</v>
      </c>
      <c r="D135" s="28" t="s">
        <v>171</v>
      </c>
      <c r="E135" s="26"/>
      <c r="F135" s="27"/>
      <c r="G135" s="16" t="s">
        <v>175</v>
      </c>
      <c r="H135" s="56" t="s">
        <v>92</v>
      </c>
      <c r="I135" s="59" t="s">
        <v>523</v>
      </c>
      <c r="J135" s="19">
        <f>IFERROR(VLOOKUP(Tableau1[[#This Row],[Evaluation]],Liste!$A$1:$B$5,2,FALSE),"A compléter")</f>
        <v>0</v>
      </c>
      <c r="M135" s="135"/>
    </row>
    <row r="136" spans="1:19" s="8" customFormat="1" ht="72" x14ac:dyDescent="0.3">
      <c r="A136" s="149"/>
      <c r="B136" s="150" t="s">
        <v>176</v>
      </c>
      <c r="C136" s="26" t="s">
        <v>201</v>
      </c>
      <c r="D136" s="28" t="s">
        <v>176</v>
      </c>
      <c r="E136" s="26"/>
      <c r="F136" s="27"/>
      <c r="G136" s="16" t="s">
        <v>177</v>
      </c>
      <c r="H136" s="56" t="s">
        <v>92</v>
      </c>
      <c r="I136" s="59" t="s">
        <v>525</v>
      </c>
      <c r="J136" s="19">
        <f>IFERROR(VLOOKUP(Tableau1[[#This Row],[Evaluation]],Liste!$A$1:$B$5,2,FALSE),"A compléter")</f>
        <v>0</v>
      </c>
      <c r="L136" s="135"/>
      <c r="M136" s="135"/>
    </row>
    <row r="137" spans="1:19" s="8" customFormat="1" ht="28.8" x14ac:dyDescent="0.3">
      <c r="A137" s="149"/>
      <c r="B137" s="150"/>
      <c r="C137" s="26" t="s">
        <v>201</v>
      </c>
      <c r="D137" s="28" t="s">
        <v>176</v>
      </c>
      <c r="E137" s="26"/>
      <c r="F137" s="27"/>
      <c r="G137" s="16" t="s">
        <v>178</v>
      </c>
      <c r="H137" s="56" t="s">
        <v>95</v>
      </c>
      <c r="I137" s="59" t="s">
        <v>524</v>
      </c>
      <c r="J137" s="19">
        <f>IFERROR(VLOOKUP(Tableau1[[#This Row],[Evaluation]],Liste!$A$1:$B$5,2,FALSE),"A compléter")</f>
        <v>1</v>
      </c>
      <c r="L137" s="135"/>
      <c r="M137" s="135"/>
    </row>
    <row r="138" spans="1:19" s="8" customFormat="1" ht="43.2" x14ac:dyDescent="0.3">
      <c r="A138" s="149"/>
      <c r="B138" s="150"/>
      <c r="C138" s="26" t="s">
        <v>201</v>
      </c>
      <c r="D138" s="28" t="s">
        <v>176</v>
      </c>
      <c r="E138" s="26"/>
      <c r="F138" s="27"/>
      <c r="G138" s="16" t="s">
        <v>180</v>
      </c>
      <c r="H138" s="56" t="s">
        <v>95</v>
      </c>
      <c r="I138" s="59" t="s">
        <v>524</v>
      </c>
      <c r="J138" s="19">
        <f>IFERROR(VLOOKUP(Tableau1[[#This Row],[Evaluation]],Liste!$A$1:$B$5,2,FALSE),"A compléter")</f>
        <v>1</v>
      </c>
      <c r="L138" s="135"/>
      <c r="M138" s="135"/>
    </row>
    <row r="139" spans="1:19" s="8" customFormat="1" ht="28.8" x14ac:dyDescent="0.3">
      <c r="A139" s="149"/>
      <c r="B139" s="150"/>
      <c r="C139" s="26" t="s">
        <v>201</v>
      </c>
      <c r="D139" s="28" t="s">
        <v>176</v>
      </c>
      <c r="E139" s="26"/>
      <c r="F139" s="27"/>
      <c r="G139" s="16" t="s">
        <v>179</v>
      </c>
      <c r="H139" s="56" t="s">
        <v>95</v>
      </c>
      <c r="I139" s="59" t="s">
        <v>524</v>
      </c>
      <c r="J139" s="19">
        <f>IFERROR(VLOOKUP(Tableau1[[#This Row],[Evaluation]],Liste!$A$1:$B$5,2,FALSE),"A compléter")</f>
        <v>1</v>
      </c>
      <c r="L139" s="136"/>
      <c r="M139" s="136"/>
    </row>
    <row r="140" spans="1:19" s="8" customFormat="1" ht="100.8" x14ac:dyDescent="0.3">
      <c r="A140" s="151" t="s">
        <v>226</v>
      </c>
      <c r="B140" s="43" t="s">
        <v>182</v>
      </c>
      <c r="C140" s="20" t="s">
        <v>226</v>
      </c>
      <c r="D140" s="22" t="s">
        <v>182</v>
      </c>
      <c r="E140" s="20"/>
      <c r="F140" s="24" t="s">
        <v>181</v>
      </c>
      <c r="G140" s="20" t="s">
        <v>183</v>
      </c>
      <c r="H140" s="55" t="s">
        <v>93</v>
      </c>
      <c r="I140" s="58" t="s">
        <v>526</v>
      </c>
      <c r="J140" s="25">
        <f>IFERROR(VLOOKUP(Tableau1[[#This Row],[Evaluation]],Liste!$A$1:$B$5,2,FALSE),"A compléter")</f>
        <v>0.33</v>
      </c>
      <c r="L140" s="130"/>
      <c r="M140" s="130"/>
      <c r="N140" s="130"/>
      <c r="O140" s="130"/>
      <c r="P140" s="130"/>
      <c r="Q140" s="130"/>
      <c r="R140" s="130"/>
      <c r="S140" s="130"/>
    </row>
    <row r="141" spans="1:19" s="8" customFormat="1" ht="28.8" x14ac:dyDescent="0.3">
      <c r="A141" s="151"/>
      <c r="B141" s="145" t="s">
        <v>184</v>
      </c>
      <c r="C141" s="20" t="s">
        <v>226</v>
      </c>
      <c r="D141" s="22" t="s">
        <v>184</v>
      </c>
      <c r="E141" s="20"/>
      <c r="F141" s="24" t="s">
        <v>185</v>
      </c>
      <c r="G141" s="20" t="s">
        <v>237</v>
      </c>
      <c r="H141" s="55" t="s">
        <v>94</v>
      </c>
      <c r="I141" s="58" t="s">
        <v>527</v>
      </c>
      <c r="J141" s="25">
        <f>IFERROR(VLOOKUP(Tableau1[[#This Row],[Evaluation]],Liste!$A$1:$B$5,2,FALSE),"A compléter")</f>
        <v>0.66</v>
      </c>
      <c r="M141" s="135"/>
      <c r="O141" s="135"/>
    </row>
    <row r="142" spans="1:19" s="8" customFormat="1" ht="28.8" x14ac:dyDescent="0.3">
      <c r="A142" s="151"/>
      <c r="B142" s="145"/>
      <c r="C142" s="20" t="s">
        <v>226</v>
      </c>
      <c r="D142" s="22" t="s">
        <v>184</v>
      </c>
      <c r="E142" s="20"/>
      <c r="F142" s="24" t="s">
        <v>185</v>
      </c>
      <c r="G142" s="20" t="s">
        <v>186</v>
      </c>
      <c r="H142" s="55" t="s">
        <v>94</v>
      </c>
      <c r="I142" s="58" t="s">
        <v>528</v>
      </c>
      <c r="J142" s="25">
        <f>IFERROR(VLOOKUP(Tableau1[[#This Row],[Evaluation]],Liste!$A$1:$B$5,2,FALSE),"A compléter")</f>
        <v>0.66</v>
      </c>
      <c r="M142" s="135"/>
      <c r="O142" s="135"/>
    </row>
    <row r="143" spans="1:19" s="8" customFormat="1" ht="57.6" x14ac:dyDescent="0.3">
      <c r="A143" s="151"/>
      <c r="B143" s="145"/>
      <c r="C143" s="20" t="s">
        <v>226</v>
      </c>
      <c r="D143" s="22" t="s">
        <v>184</v>
      </c>
      <c r="E143" s="20"/>
      <c r="F143" s="24" t="s">
        <v>185</v>
      </c>
      <c r="G143" s="20" t="s">
        <v>187</v>
      </c>
      <c r="H143" s="55" t="s">
        <v>92</v>
      </c>
      <c r="I143" s="58" t="s">
        <v>529</v>
      </c>
      <c r="J143" s="25">
        <f>IFERROR(VLOOKUP(Tableau1[[#This Row],[Evaluation]],Liste!$A$1:$B$5,2,FALSE),"A compléter")</f>
        <v>0</v>
      </c>
      <c r="M143" s="135"/>
      <c r="O143" s="135"/>
    </row>
    <row r="144" spans="1:19" s="8" customFormat="1" ht="43.2" x14ac:dyDescent="0.3">
      <c r="A144" s="151"/>
      <c r="B144" s="145"/>
      <c r="C144" s="20" t="s">
        <v>226</v>
      </c>
      <c r="D144" s="22" t="s">
        <v>184</v>
      </c>
      <c r="E144" s="20"/>
      <c r="F144" s="24"/>
      <c r="G144" s="20" t="s">
        <v>238</v>
      </c>
      <c r="H144" s="55" t="s">
        <v>92</v>
      </c>
      <c r="I144" s="58" t="s">
        <v>530</v>
      </c>
      <c r="J144" s="25">
        <f>IFERROR(VLOOKUP(Tableau1[[#This Row],[Evaluation]],Liste!$A$1:$B$5,2,FALSE),"A compléter")</f>
        <v>0</v>
      </c>
      <c r="M144" s="135"/>
      <c r="O144" s="135"/>
    </row>
    <row r="145" spans="1:19" s="8" customFormat="1" ht="100.8" x14ac:dyDescent="0.3">
      <c r="A145" s="151"/>
      <c r="B145" s="145"/>
      <c r="C145" s="20" t="s">
        <v>226</v>
      </c>
      <c r="D145" s="22" t="s">
        <v>184</v>
      </c>
      <c r="E145" s="20"/>
      <c r="F145" s="24"/>
      <c r="G145" s="20" t="s">
        <v>188</v>
      </c>
      <c r="H145" s="55" t="s">
        <v>92</v>
      </c>
      <c r="I145" s="58" t="s">
        <v>516</v>
      </c>
      <c r="J145" s="25">
        <f>IFERROR(VLOOKUP(Tableau1[[#This Row],[Evaluation]],Liste!$A$1:$B$5,2,FALSE),"A compléter")</f>
        <v>0</v>
      </c>
      <c r="M145" s="135"/>
      <c r="O145" s="135"/>
    </row>
    <row r="146" spans="1:19" s="8" customFormat="1" ht="100.8" x14ac:dyDescent="0.3">
      <c r="A146" s="151"/>
      <c r="B146" s="145"/>
      <c r="C146" s="20" t="s">
        <v>226</v>
      </c>
      <c r="D146" s="22" t="s">
        <v>184</v>
      </c>
      <c r="E146" s="20"/>
      <c r="F146" s="24"/>
      <c r="G146" s="20" t="s">
        <v>192</v>
      </c>
      <c r="H146" s="55" t="s">
        <v>93</v>
      </c>
      <c r="I146" s="58" t="s">
        <v>532</v>
      </c>
      <c r="J146" s="25">
        <f>IFERROR(VLOOKUP(Tableau1[[#This Row],[Evaluation]],Liste!$A$1:$B$5,2,FALSE),"A compléter")</f>
        <v>0.33</v>
      </c>
      <c r="M146" s="135"/>
      <c r="O146" s="135"/>
    </row>
    <row r="147" spans="1:19" s="8" customFormat="1" ht="201.6" x14ac:dyDescent="0.3">
      <c r="A147" s="151"/>
      <c r="B147" s="145"/>
      <c r="C147" s="20" t="s">
        <v>226</v>
      </c>
      <c r="D147" s="22" t="s">
        <v>184</v>
      </c>
      <c r="E147" s="20"/>
      <c r="F147" s="24"/>
      <c r="G147" s="20" t="s">
        <v>193</v>
      </c>
      <c r="H147" s="55" t="s">
        <v>93</v>
      </c>
      <c r="I147" s="58" t="s">
        <v>533</v>
      </c>
      <c r="J147" s="25">
        <f>IFERROR(VLOOKUP(Tableau1[[#This Row],[Evaluation]],Liste!$A$1:$B$5,2,FALSE),"A compléter")</f>
        <v>0.33</v>
      </c>
      <c r="M147" s="136"/>
      <c r="O147" s="136"/>
    </row>
    <row r="148" spans="1:19" s="8" customFormat="1" ht="28.8" x14ac:dyDescent="0.3">
      <c r="A148" s="151"/>
      <c r="B148" s="43" t="s">
        <v>189</v>
      </c>
      <c r="C148" s="20" t="s">
        <v>226</v>
      </c>
      <c r="D148" s="22" t="s">
        <v>189</v>
      </c>
      <c r="E148" s="20"/>
      <c r="F148" s="24" t="s">
        <v>190</v>
      </c>
      <c r="G148" s="20" t="s">
        <v>191</v>
      </c>
      <c r="H148" s="55" t="s">
        <v>93</v>
      </c>
      <c r="I148" s="58" t="s">
        <v>531</v>
      </c>
      <c r="J148" s="25">
        <f>IFERROR(VLOOKUP(Tableau1[[#This Row],[Evaluation]],Liste!$A$1:$B$5,2,FALSE),"A compléter")</f>
        <v>0.33</v>
      </c>
      <c r="L148" s="130"/>
      <c r="M148" s="130"/>
      <c r="N148" s="130"/>
      <c r="O148" s="130"/>
      <c r="P148" s="130"/>
      <c r="Q148" s="130"/>
      <c r="R148" s="130"/>
      <c r="S148" s="130"/>
    </row>
  </sheetData>
  <sheetProtection algorithmName="SHA-512" hashValue="yEESOi1lVUKvQhINcxCgcaC3hIt5VzDHJDz8BLE1K2dO31mIenu9Xgux+bo+BPFlVcD43JNmKDQM4P/wH7ZIJg==" saltValue="9ViY+YuPfOx75a1WRab5qA==" spinCount="100000" sheet="1" objects="1" scenarios="1"/>
  <autoFilter ref="A13:B148" xr:uid="{00000000-0009-0000-0000-000001000000}"/>
  <mergeCells count="100">
    <mergeCell ref="L54:L57"/>
    <mergeCell ref="M54:M57"/>
    <mergeCell ref="Q58:Q63"/>
    <mergeCell ref="R58:R63"/>
    <mergeCell ref="S58:S63"/>
    <mergeCell ref="L58:L63"/>
    <mergeCell ref="M58:M63"/>
    <mergeCell ref="N58:N63"/>
    <mergeCell ref="O58:O63"/>
    <mergeCell ref="P58:P63"/>
    <mergeCell ref="L50:L53"/>
    <mergeCell ref="M50:M53"/>
    <mergeCell ref="Q22:Q31"/>
    <mergeCell ref="R22:R31"/>
    <mergeCell ref="S22:S31"/>
    <mergeCell ref="L32:L42"/>
    <mergeCell ref="L43:L49"/>
    <mergeCell ref="M43:M49"/>
    <mergeCell ref="L22:L31"/>
    <mergeCell ref="M22:M31"/>
    <mergeCell ref="N22:N31"/>
    <mergeCell ref="O22:O31"/>
    <mergeCell ref="P22:P31"/>
    <mergeCell ref="R50:R53"/>
    <mergeCell ref="L14:L16"/>
    <mergeCell ref="M14:M16"/>
    <mergeCell ref="L17:L19"/>
    <mergeCell ref="M17:M19"/>
    <mergeCell ref="L20:L21"/>
    <mergeCell ref="M20:M21"/>
    <mergeCell ref="A14:A31"/>
    <mergeCell ref="B14:B16"/>
    <mergeCell ref="B17:B19"/>
    <mergeCell ref="B22:B31"/>
    <mergeCell ref="B20:B21"/>
    <mergeCell ref="A140:A148"/>
    <mergeCell ref="B141:B147"/>
    <mergeCell ref="A87:A126"/>
    <mergeCell ref="B87:B92"/>
    <mergeCell ref="B93:B101"/>
    <mergeCell ref="B102:B113"/>
    <mergeCell ref="B114:B118"/>
    <mergeCell ref="B119:B121"/>
    <mergeCell ref="B122:B123"/>
    <mergeCell ref="B124:B126"/>
    <mergeCell ref="B82:B86"/>
    <mergeCell ref="B32:B42"/>
    <mergeCell ref="A32:A53"/>
    <mergeCell ref="A127:A139"/>
    <mergeCell ref="B127:B131"/>
    <mergeCell ref="B132:B135"/>
    <mergeCell ref="B136:B139"/>
    <mergeCell ref="B43:B49"/>
    <mergeCell ref="B50:B53"/>
    <mergeCell ref="R65:R66"/>
    <mergeCell ref="M67:M74"/>
    <mergeCell ref="A5:J5"/>
    <mergeCell ref="A7:B7"/>
    <mergeCell ref="A9:B9"/>
    <mergeCell ref="A11:B11"/>
    <mergeCell ref="G7:J7"/>
    <mergeCell ref="G9:J9"/>
    <mergeCell ref="G11:J11"/>
    <mergeCell ref="A54:A64"/>
    <mergeCell ref="B58:B63"/>
    <mergeCell ref="B54:B57"/>
    <mergeCell ref="A65:A86"/>
    <mergeCell ref="B65:B74"/>
    <mergeCell ref="B75:B77"/>
    <mergeCell ref="B78:B80"/>
    <mergeCell ref="L78:L80"/>
    <mergeCell ref="M78:M80"/>
    <mergeCell ref="N78:N80"/>
    <mergeCell ref="O78:O80"/>
    <mergeCell ref="P78:P80"/>
    <mergeCell ref="M93:M101"/>
    <mergeCell ref="N93:N101"/>
    <mergeCell ref="O93:O101"/>
    <mergeCell ref="S114:S118"/>
    <mergeCell ref="Q78:Q80"/>
    <mergeCell ref="R78:R80"/>
    <mergeCell ref="S78:S80"/>
    <mergeCell ref="M84:M86"/>
    <mergeCell ref="M87:M92"/>
    <mergeCell ref="O87:O92"/>
    <mergeCell ref="P87:P92"/>
    <mergeCell ref="Q87:Q92"/>
    <mergeCell ref="P120:P121"/>
    <mergeCell ref="Q120:Q121"/>
    <mergeCell ref="P122:P123"/>
    <mergeCell ref="Q122:Q123"/>
    <mergeCell ref="M124:M126"/>
    <mergeCell ref="P124:P126"/>
    <mergeCell ref="Q124:Q126"/>
    <mergeCell ref="O141:O147"/>
    <mergeCell ref="M127:M131"/>
    <mergeCell ref="M132:M135"/>
    <mergeCell ref="L136:L139"/>
    <mergeCell ref="M136:M139"/>
    <mergeCell ref="M141:M147"/>
  </mergeCells>
  <phoneticPr fontId="19" type="noConversion"/>
  <conditionalFormatting sqref="J6 J8 J12:J1048576">
    <cfRule type="iconSet" priority="2">
      <iconSet>
        <cfvo type="percent" val="0"/>
        <cfvo type="percent" val="33"/>
        <cfvo type="percent" val="67"/>
      </iconSet>
    </cfRule>
  </conditionalFormatting>
  <conditionalFormatting sqref="J10">
    <cfRule type="iconSet" priority="1">
      <iconSet>
        <cfvo type="percent" val="0"/>
        <cfvo type="percent" val="33"/>
        <cfvo type="percent" val="67"/>
      </iconSet>
    </cfRule>
  </conditionalFormatting>
  <dataValidations count="1">
    <dataValidation type="list" allowBlank="1" showInputMessage="1" showErrorMessage="1" sqref="H14:H148" xr:uid="{00000000-0002-0000-0100-000000000000}">
      <formula1>Resultat</formula1>
    </dataValidation>
  </dataValidations>
  <pageMargins left="0.51181102362204722" right="0.31496062992125984" top="0.31496062992125984" bottom="0.59055118110236227" header="0.15748031496062992" footer="0.31496062992125984"/>
  <pageSetup paperSize="9" scale="83" fitToHeight="0" orientation="landscape" r:id="rId1"/>
  <headerFooter>
    <oddFooter>&amp;L&amp;"-,Italique"Modèle proposé gratuitement par Qualiblog.fr,  ne peut être vendu – MAJ : Mars 2016     &amp;"-,Normal"            &amp;R&amp;P/&amp;N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5:C70"/>
  <sheetViews>
    <sheetView showGridLines="0" zoomScale="85" zoomScaleNormal="85" zoomScaleSheetLayoutView="100" workbookViewId="0">
      <selection activeCell="C14" sqref="C14"/>
    </sheetView>
  </sheetViews>
  <sheetFormatPr baseColWidth="10" defaultRowHeight="14.4" x14ac:dyDescent="0.3"/>
  <cols>
    <col min="1" max="1" width="47.6640625" customWidth="1"/>
    <col min="2" max="2" width="8.88671875" style="1" customWidth="1"/>
    <col min="3" max="3" width="78.33203125" customWidth="1"/>
    <col min="4" max="4" width="32.88671875" customWidth="1"/>
    <col min="5" max="5" width="73.33203125" bestFit="1" customWidth="1"/>
    <col min="6" max="6" width="31.33203125" bestFit="1" customWidth="1"/>
    <col min="7" max="9" width="51.6640625" bestFit="1" customWidth="1"/>
    <col min="10" max="10" width="19.88671875" bestFit="1" customWidth="1"/>
    <col min="11" max="13" width="56.5546875" bestFit="1" customWidth="1"/>
    <col min="14" max="14" width="21.33203125" bestFit="1" customWidth="1"/>
    <col min="15" max="19" width="25.44140625" bestFit="1" customWidth="1"/>
    <col min="20" max="20" width="17.5546875" bestFit="1" customWidth="1"/>
    <col min="21" max="27" width="71.6640625" bestFit="1" customWidth="1"/>
    <col min="28" max="28" width="44.5546875" bestFit="1" customWidth="1"/>
    <col min="29" max="32" width="40.6640625" bestFit="1" customWidth="1"/>
    <col min="33" max="33" width="35.44140625" bestFit="1" customWidth="1"/>
    <col min="34" max="36" width="35.5546875" bestFit="1" customWidth="1"/>
    <col min="37" max="37" width="22.6640625" bestFit="1" customWidth="1"/>
  </cols>
  <sheetData>
    <row r="5" spans="1:3" ht="18" customHeight="1" x14ac:dyDescent="0.35">
      <c r="A5" s="134" t="s">
        <v>227</v>
      </c>
      <c r="B5" s="134"/>
      <c r="C5" s="134"/>
    </row>
    <row r="7" spans="1:3" x14ac:dyDescent="0.3">
      <c r="A7" s="2" t="s">
        <v>202</v>
      </c>
      <c r="B7" t="s">
        <v>203</v>
      </c>
    </row>
    <row r="8" spans="1:3" x14ac:dyDescent="0.3">
      <c r="A8" s="3" t="s">
        <v>196</v>
      </c>
      <c r="B8" s="4">
        <v>1</v>
      </c>
    </row>
    <row r="9" spans="1:3" x14ac:dyDescent="0.3">
      <c r="A9" s="3" t="s">
        <v>197</v>
      </c>
      <c r="B9" s="4">
        <v>1</v>
      </c>
    </row>
    <row r="10" spans="1:3" x14ac:dyDescent="0.3">
      <c r="A10" s="3" t="s">
        <v>198</v>
      </c>
      <c r="B10" s="4">
        <v>0.92307692307692313</v>
      </c>
    </row>
    <row r="11" spans="1:3" x14ac:dyDescent="0.3">
      <c r="A11" s="3" t="s">
        <v>199</v>
      </c>
      <c r="B11" s="4">
        <v>0.92230769230769216</v>
      </c>
    </row>
    <row r="12" spans="1:3" x14ac:dyDescent="0.3">
      <c r="A12" s="3" t="s">
        <v>200</v>
      </c>
      <c r="B12" s="4">
        <v>0.99190476190476184</v>
      </c>
    </row>
    <row r="13" spans="1:3" x14ac:dyDescent="0.3">
      <c r="A13" s="3" t="s">
        <v>201</v>
      </c>
      <c r="B13" s="4">
        <v>1</v>
      </c>
    </row>
    <row r="14" spans="1:3" x14ac:dyDescent="0.3">
      <c r="A14" s="3" t="s">
        <v>226</v>
      </c>
      <c r="B14" s="4">
        <v>0.92444444444444451</v>
      </c>
    </row>
    <row r="15" spans="1:3" x14ac:dyDescent="0.3">
      <c r="A15" s="3" t="s">
        <v>204</v>
      </c>
      <c r="B15" s="4">
        <v>0.97174825174825163</v>
      </c>
    </row>
    <row r="16" spans="1:3" x14ac:dyDescent="0.3">
      <c r="B16"/>
    </row>
    <row r="30" spans="2:2" ht="15.6" customHeight="1" x14ac:dyDescent="0.3"/>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row r="44" spans="2:2" x14ac:dyDescent="0.3">
      <c r="B44"/>
    </row>
    <row r="45" spans="2:2" x14ac:dyDescent="0.3">
      <c r="B45"/>
    </row>
    <row r="46" spans="2:2" x14ac:dyDescent="0.3">
      <c r="B46"/>
    </row>
    <row r="47" spans="2:2" x14ac:dyDescent="0.3">
      <c r="B47"/>
    </row>
    <row r="48" spans="2:2" x14ac:dyDescent="0.3">
      <c r="B48"/>
    </row>
    <row r="49" spans="2:2" x14ac:dyDescent="0.3">
      <c r="B49"/>
    </row>
    <row r="50" spans="2:2" x14ac:dyDescent="0.3">
      <c r="B50"/>
    </row>
    <row r="51" spans="2:2" x14ac:dyDescent="0.3">
      <c r="B51"/>
    </row>
    <row r="52" spans="2:2" x14ac:dyDescent="0.3">
      <c r="B52"/>
    </row>
    <row r="53" spans="2:2" x14ac:dyDescent="0.3">
      <c r="B53"/>
    </row>
    <row r="54" spans="2:2" x14ac:dyDescent="0.3">
      <c r="B54"/>
    </row>
    <row r="55" spans="2:2" x14ac:dyDescent="0.3">
      <c r="B55"/>
    </row>
    <row r="56" spans="2:2" x14ac:dyDescent="0.3">
      <c r="B56"/>
    </row>
    <row r="57" spans="2:2" x14ac:dyDescent="0.3">
      <c r="B57"/>
    </row>
    <row r="58" spans="2:2" x14ac:dyDescent="0.3">
      <c r="B58"/>
    </row>
    <row r="59" spans="2:2" x14ac:dyDescent="0.3">
      <c r="B59"/>
    </row>
    <row r="60" spans="2:2" x14ac:dyDescent="0.3">
      <c r="B60"/>
    </row>
    <row r="61" spans="2:2" x14ac:dyDescent="0.3">
      <c r="B61"/>
    </row>
    <row r="62" spans="2:2" x14ac:dyDescent="0.3">
      <c r="B62"/>
    </row>
    <row r="63" spans="2:2" x14ac:dyDescent="0.3">
      <c r="B63"/>
    </row>
    <row r="64" spans="2:2" x14ac:dyDescent="0.3">
      <c r="B64"/>
    </row>
    <row r="65" spans="2:2" x14ac:dyDescent="0.3">
      <c r="B65"/>
    </row>
    <row r="66" spans="2:2" x14ac:dyDescent="0.3">
      <c r="B66"/>
    </row>
    <row r="67" spans="2:2" x14ac:dyDescent="0.3">
      <c r="B67"/>
    </row>
    <row r="68" spans="2:2" x14ac:dyDescent="0.3">
      <c r="B68"/>
    </row>
    <row r="69" spans="2:2" x14ac:dyDescent="0.3">
      <c r="B69"/>
    </row>
    <row r="70" spans="2:2" x14ac:dyDescent="0.3">
      <c r="B70"/>
    </row>
  </sheetData>
  <sortState xmlns:xlrd2="http://schemas.microsoft.com/office/spreadsheetml/2017/richdata2" ref="D9:D15">
    <sortCondition ref="D9"/>
  </sortState>
  <mergeCells count="1">
    <mergeCell ref="A5:C5"/>
  </mergeCells>
  <conditionalFormatting pivot="1" sqref="B15">
    <cfRule type="iconSet" priority="1">
      <iconSet>
        <cfvo type="percent" val="0"/>
        <cfvo type="percent" val="33"/>
        <cfvo type="percent" val="67"/>
      </iconSet>
    </cfRule>
  </conditionalFormatting>
  <pageMargins left="0.70866141732283472" right="0.70866141732283472" top="0.44" bottom="0.74803149606299213" header="0.27" footer="0.31496062992125984"/>
  <pageSetup paperSize="9" scale="97" fitToHeight="0" orientation="landscape" r:id="rId2"/>
  <headerFooter>
    <oddFooter xml:space="preserve">&amp;L&amp;"-,Italique"Modèle proposé gratuitement par Qualiblog.fr,  ne peut être vendu – MAJ : Mars 2016                            </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P248"/>
  <sheetViews>
    <sheetView showGridLines="0" zoomScale="85" zoomScaleNormal="85" workbookViewId="0">
      <pane xSplit="5" ySplit="5" topLeftCell="F6" activePane="bottomRight" state="frozen"/>
      <selection pane="topRight" activeCell="F1" sqref="F1"/>
      <selection pane="bottomLeft" activeCell="A6" sqref="A6"/>
      <selection pane="bottomRight" activeCell="L226" sqref="L226:P237"/>
    </sheetView>
  </sheetViews>
  <sheetFormatPr baseColWidth="10" defaultRowHeight="14.4" x14ac:dyDescent="0.3"/>
  <cols>
    <col min="1" max="1" width="2.44140625" customWidth="1"/>
    <col min="2" max="2" width="75.109375" hidden="1" customWidth="1"/>
    <col min="3" max="3" width="31.44140625" hidden="1" customWidth="1"/>
    <col min="4" max="4" width="2.6640625" hidden="1" customWidth="1"/>
    <col min="5" max="5" width="5.33203125" hidden="1" customWidth="1"/>
    <col min="16" max="16" width="14.33203125" customWidth="1"/>
  </cols>
  <sheetData>
    <row r="1" spans="6:16" x14ac:dyDescent="0.3">
      <c r="G1" s="1"/>
    </row>
    <row r="2" spans="6:16" x14ac:dyDescent="0.3">
      <c r="G2" s="1"/>
    </row>
    <row r="3" spans="6:16" x14ac:dyDescent="0.3">
      <c r="G3" s="1"/>
    </row>
    <row r="4" spans="6:16" x14ac:dyDescent="0.3">
      <c r="G4" s="1"/>
    </row>
    <row r="5" spans="6:16" ht="18" x14ac:dyDescent="0.35">
      <c r="F5" s="154" t="s">
        <v>228</v>
      </c>
      <c r="G5" s="154"/>
      <c r="H5" s="154"/>
      <c r="I5" s="154"/>
      <c r="J5" s="154"/>
      <c r="K5" s="154"/>
      <c r="L5" s="154"/>
      <c r="M5" s="154"/>
      <c r="N5" s="154"/>
      <c r="O5" s="154"/>
      <c r="P5" s="154"/>
    </row>
    <row r="9" spans="6:16" x14ac:dyDescent="0.3">
      <c r="G9" s="57" t="s">
        <v>207</v>
      </c>
      <c r="L9" t="s">
        <v>257</v>
      </c>
    </row>
    <row r="11" spans="6:16" x14ac:dyDescent="0.3">
      <c r="G11" s="57" t="s">
        <v>213</v>
      </c>
      <c r="L11" t="s">
        <v>258</v>
      </c>
    </row>
    <row r="13" spans="6:16" x14ac:dyDescent="0.3">
      <c r="G13" s="57" t="s">
        <v>214</v>
      </c>
      <c r="L13" t="s">
        <v>259</v>
      </c>
    </row>
    <row r="15" spans="6:16" x14ac:dyDescent="0.3">
      <c r="G15" s="57" t="s">
        <v>215</v>
      </c>
      <c r="L15" t="s">
        <v>260</v>
      </c>
    </row>
    <row r="17" spans="2:16" x14ac:dyDescent="0.3">
      <c r="G17" s="57" t="s">
        <v>216</v>
      </c>
      <c r="L17" t="s">
        <v>261</v>
      </c>
    </row>
    <row r="19" spans="2:16" x14ac:dyDescent="0.3">
      <c r="G19" s="57" t="s">
        <v>217</v>
      </c>
      <c r="L19" t="s">
        <v>262</v>
      </c>
    </row>
    <row r="21" spans="2:16" x14ac:dyDescent="0.3">
      <c r="G21" s="57" t="s">
        <v>218</v>
      </c>
      <c r="L21" t="s">
        <v>263</v>
      </c>
    </row>
    <row r="29" spans="2:16" ht="15.6" x14ac:dyDescent="0.3">
      <c r="B29" s="2" t="s">
        <v>210</v>
      </c>
      <c r="C29" t="s">
        <v>196</v>
      </c>
      <c r="F29" s="167" t="s">
        <v>207</v>
      </c>
      <c r="G29" s="167"/>
      <c r="H29" s="167"/>
      <c r="I29" s="167"/>
      <c r="J29" s="167"/>
      <c r="K29" s="167"/>
      <c r="L29" s="167"/>
      <c r="M29" s="167"/>
      <c r="N29" s="167"/>
      <c r="O29" s="167"/>
      <c r="P29" s="167"/>
    </row>
    <row r="31" spans="2:16" x14ac:dyDescent="0.3">
      <c r="B31" s="2" t="s">
        <v>202</v>
      </c>
      <c r="C31" t="s">
        <v>203</v>
      </c>
      <c r="F31" s="5" t="s">
        <v>212</v>
      </c>
      <c r="H31" s="6">
        <f>GETPIVOTDATA("Note",$B$31)</f>
        <v>1</v>
      </c>
      <c r="I31" s="5" t="str">
        <f>IF(H31&lt;33%,"Non-conforme",IF(H31&lt;66%,"A améliorer",IF(H31&lt;100%,"Acceptable",IF(H31=100%,"Conforme",""))))</f>
        <v>Conforme</v>
      </c>
    </row>
    <row r="32" spans="2:16" x14ac:dyDescent="0.3">
      <c r="B32" s="3" t="s">
        <v>0</v>
      </c>
      <c r="C32" s="4">
        <v>1</v>
      </c>
      <c r="D32" s="4"/>
    </row>
    <row r="33" spans="2:16" x14ac:dyDescent="0.3">
      <c r="B33" s="3" t="s">
        <v>10</v>
      </c>
      <c r="C33" s="4">
        <v>1</v>
      </c>
      <c r="D33" s="4"/>
      <c r="L33" s="163" t="s">
        <v>205</v>
      </c>
      <c r="M33" s="164"/>
      <c r="N33" s="164"/>
      <c r="O33" s="164"/>
      <c r="P33" s="165"/>
    </row>
    <row r="34" spans="2:16" x14ac:dyDescent="0.3">
      <c r="B34" s="3" t="s">
        <v>229</v>
      </c>
      <c r="C34" s="4">
        <v>1</v>
      </c>
      <c r="D34" s="4"/>
      <c r="L34" s="168" t="s">
        <v>293</v>
      </c>
      <c r="M34" s="169"/>
      <c r="N34" s="169"/>
      <c r="O34" s="169"/>
      <c r="P34" s="170"/>
    </row>
    <row r="35" spans="2:16" x14ac:dyDescent="0.3">
      <c r="B35" s="3" t="s">
        <v>230</v>
      </c>
      <c r="C35" s="4">
        <v>1</v>
      </c>
      <c r="D35" s="4"/>
      <c r="L35" s="171"/>
      <c r="M35" s="172"/>
      <c r="N35" s="172"/>
      <c r="O35" s="172"/>
      <c r="P35" s="173"/>
    </row>
    <row r="36" spans="2:16" x14ac:dyDescent="0.3">
      <c r="B36" s="3" t="s">
        <v>204</v>
      </c>
      <c r="C36" s="4">
        <v>1</v>
      </c>
      <c r="D36" s="4"/>
      <c r="L36" s="171"/>
      <c r="M36" s="172"/>
      <c r="N36" s="172"/>
      <c r="O36" s="172"/>
      <c r="P36" s="173"/>
    </row>
    <row r="37" spans="2:16" x14ac:dyDescent="0.3">
      <c r="L37" s="171"/>
      <c r="M37" s="172"/>
      <c r="N37" s="172"/>
      <c r="O37" s="172"/>
      <c r="P37" s="173"/>
    </row>
    <row r="38" spans="2:16" x14ac:dyDescent="0.3">
      <c r="L38" s="171"/>
      <c r="M38" s="172"/>
      <c r="N38" s="172"/>
      <c r="O38" s="172"/>
      <c r="P38" s="173"/>
    </row>
    <row r="39" spans="2:16" x14ac:dyDescent="0.3">
      <c r="L39" s="171"/>
      <c r="M39" s="172"/>
      <c r="N39" s="172"/>
      <c r="O39" s="172"/>
      <c r="P39" s="173"/>
    </row>
    <row r="40" spans="2:16" x14ac:dyDescent="0.3">
      <c r="L40" s="171"/>
      <c r="M40" s="172"/>
      <c r="N40" s="172"/>
      <c r="O40" s="172"/>
      <c r="P40" s="173"/>
    </row>
    <row r="41" spans="2:16" x14ac:dyDescent="0.3">
      <c r="L41" s="171"/>
      <c r="M41" s="172"/>
      <c r="N41" s="172"/>
      <c r="O41" s="172"/>
      <c r="P41" s="173"/>
    </row>
    <row r="42" spans="2:16" x14ac:dyDescent="0.3">
      <c r="L42" s="171"/>
      <c r="M42" s="172"/>
      <c r="N42" s="172"/>
      <c r="O42" s="172"/>
      <c r="P42" s="173"/>
    </row>
    <row r="43" spans="2:16" x14ac:dyDescent="0.3">
      <c r="L43" s="171"/>
      <c r="M43" s="172"/>
      <c r="N43" s="172"/>
      <c r="O43" s="172"/>
      <c r="P43" s="173"/>
    </row>
    <row r="44" spans="2:16" x14ac:dyDescent="0.3">
      <c r="L44" s="171"/>
      <c r="M44" s="172"/>
      <c r="N44" s="172"/>
      <c r="O44" s="172"/>
      <c r="P44" s="173"/>
    </row>
    <row r="45" spans="2:16" x14ac:dyDescent="0.3">
      <c r="L45" s="174"/>
      <c r="M45" s="175"/>
      <c r="N45" s="175"/>
      <c r="O45" s="175"/>
      <c r="P45" s="176"/>
    </row>
    <row r="47" spans="2:16" x14ac:dyDescent="0.3">
      <c r="L47" s="163" t="s">
        <v>206</v>
      </c>
      <c r="M47" s="164"/>
      <c r="N47" s="164"/>
      <c r="O47" s="164"/>
      <c r="P47" s="165"/>
    </row>
    <row r="48" spans="2:16" ht="28.8" x14ac:dyDescent="0.3">
      <c r="L48" s="166" t="s">
        <v>208</v>
      </c>
      <c r="M48" s="166"/>
      <c r="N48" s="166"/>
      <c r="O48" s="44" t="s">
        <v>209</v>
      </c>
      <c r="P48" s="44" t="s">
        <v>211</v>
      </c>
    </row>
    <row r="49" spans="2:16" x14ac:dyDescent="0.3">
      <c r="L49" s="157"/>
      <c r="M49" s="158"/>
      <c r="N49" s="159"/>
      <c r="O49" s="155"/>
      <c r="P49" s="155"/>
    </row>
    <row r="50" spans="2:16" x14ac:dyDescent="0.3">
      <c r="L50" s="160"/>
      <c r="M50" s="161"/>
      <c r="N50" s="162"/>
      <c r="O50" s="156"/>
      <c r="P50" s="156"/>
    </row>
    <row r="51" spans="2:16" x14ac:dyDescent="0.3">
      <c r="L51" s="157"/>
      <c r="M51" s="158"/>
      <c r="N51" s="159"/>
      <c r="O51" s="155"/>
      <c r="P51" s="155"/>
    </row>
    <row r="52" spans="2:16" x14ac:dyDescent="0.3">
      <c r="L52" s="160"/>
      <c r="M52" s="161"/>
      <c r="N52" s="162"/>
      <c r="O52" s="156"/>
      <c r="P52" s="156"/>
    </row>
    <row r="53" spans="2:16" x14ac:dyDescent="0.3">
      <c r="L53" s="157"/>
      <c r="M53" s="158"/>
      <c r="N53" s="159"/>
      <c r="O53" s="155"/>
      <c r="P53" s="155"/>
    </row>
    <row r="54" spans="2:16" x14ac:dyDescent="0.3">
      <c r="L54" s="160"/>
      <c r="M54" s="161"/>
      <c r="N54" s="162"/>
      <c r="O54" s="156"/>
      <c r="P54" s="156"/>
    </row>
    <row r="55" spans="2:16" x14ac:dyDescent="0.3">
      <c r="L55" s="157"/>
      <c r="M55" s="158"/>
      <c r="N55" s="159"/>
      <c r="O55" s="155"/>
      <c r="P55" s="155"/>
    </row>
    <row r="56" spans="2:16" x14ac:dyDescent="0.3">
      <c r="L56" s="160"/>
      <c r="M56" s="161"/>
      <c r="N56" s="162"/>
      <c r="O56" s="156"/>
      <c r="P56" s="156"/>
    </row>
    <row r="57" spans="2:16" x14ac:dyDescent="0.3">
      <c r="L57" s="157"/>
      <c r="M57" s="158"/>
      <c r="N57" s="159"/>
      <c r="O57" s="155"/>
      <c r="P57" s="155"/>
    </row>
    <row r="58" spans="2:16" x14ac:dyDescent="0.3">
      <c r="L58" s="160"/>
      <c r="M58" s="161"/>
      <c r="N58" s="162"/>
      <c r="O58" s="156"/>
      <c r="P58" s="156"/>
    </row>
    <row r="60" spans="2:16" x14ac:dyDescent="0.3">
      <c r="B60" s="2" t="s">
        <v>210</v>
      </c>
      <c r="C60" t="s">
        <v>197</v>
      </c>
    </row>
    <row r="61" spans="2:16" ht="15.6" x14ac:dyDescent="0.3">
      <c r="F61" s="167" t="s">
        <v>213</v>
      </c>
      <c r="G61" s="167"/>
      <c r="H61" s="167"/>
      <c r="I61" s="167"/>
      <c r="J61" s="167"/>
      <c r="K61" s="167"/>
      <c r="L61" s="167"/>
      <c r="M61" s="167"/>
      <c r="N61" s="167"/>
      <c r="O61" s="167"/>
      <c r="P61" s="167"/>
    </row>
    <row r="62" spans="2:16" x14ac:dyDescent="0.3">
      <c r="B62" s="2" t="s">
        <v>202</v>
      </c>
      <c r="C62" t="s">
        <v>203</v>
      </c>
    </row>
    <row r="63" spans="2:16" x14ac:dyDescent="0.3">
      <c r="B63" s="3" t="s">
        <v>18</v>
      </c>
      <c r="C63" s="4">
        <v>1</v>
      </c>
      <c r="D63" s="4"/>
      <c r="F63" s="5" t="s">
        <v>212</v>
      </c>
      <c r="H63" s="6">
        <f>GETPIVOTDATA("Note",$B$62)</f>
        <v>1</v>
      </c>
      <c r="I63" s="5" t="str">
        <f>IF(H63&lt;33%,"Non-conforme",IF(H63&lt;66%,"A améliorer",IF(H63&lt;100%,"Acceptable",IF(H63=100%,"Conforme",""))))</f>
        <v>Conforme</v>
      </c>
    </row>
    <row r="64" spans="2:16" x14ac:dyDescent="0.3">
      <c r="B64" s="3" t="s">
        <v>31</v>
      </c>
      <c r="C64" s="4">
        <v>1</v>
      </c>
      <c r="D64" s="4"/>
    </row>
    <row r="65" spans="2:16" x14ac:dyDescent="0.3">
      <c r="B65" s="3" t="s">
        <v>34</v>
      </c>
      <c r="C65" s="4">
        <v>1</v>
      </c>
      <c r="D65" s="4"/>
      <c r="L65" s="163" t="s">
        <v>205</v>
      </c>
      <c r="M65" s="164"/>
      <c r="N65" s="164"/>
      <c r="O65" s="164"/>
      <c r="P65" s="165"/>
    </row>
    <row r="66" spans="2:16" x14ac:dyDescent="0.3">
      <c r="B66" s="3" t="s">
        <v>204</v>
      </c>
      <c r="C66" s="4">
        <v>1</v>
      </c>
      <c r="D66" s="4"/>
      <c r="L66" s="168" t="s">
        <v>268</v>
      </c>
      <c r="M66" s="169"/>
      <c r="N66" s="169"/>
      <c r="O66" s="169"/>
      <c r="P66" s="170"/>
    </row>
    <row r="67" spans="2:16" x14ac:dyDescent="0.3">
      <c r="L67" s="171"/>
      <c r="M67" s="172"/>
      <c r="N67" s="172"/>
      <c r="O67" s="172"/>
      <c r="P67" s="173"/>
    </row>
    <row r="68" spans="2:16" x14ac:dyDescent="0.3">
      <c r="L68" s="171"/>
      <c r="M68" s="172"/>
      <c r="N68" s="172"/>
      <c r="O68" s="172"/>
      <c r="P68" s="173"/>
    </row>
    <row r="69" spans="2:16" x14ac:dyDescent="0.3">
      <c r="L69" s="171"/>
      <c r="M69" s="172"/>
      <c r="N69" s="172"/>
      <c r="O69" s="172"/>
      <c r="P69" s="173"/>
    </row>
    <row r="70" spans="2:16" x14ac:dyDescent="0.3">
      <c r="L70" s="171"/>
      <c r="M70" s="172"/>
      <c r="N70" s="172"/>
      <c r="O70" s="172"/>
      <c r="P70" s="173"/>
    </row>
    <row r="71" spans="2:16" x14ac:dyDescent="0.3">
      <c r="L71" s="171"/>
      <c r="M71" s="172"/>
      <c r="N71" s="172"/>
      <c r="O71" s="172"/>
      <c r="P71" s="173"/>
    </row>
    <row r="72" spans="2:16" x14ac:dyDescent="0.3">
      <c r="L72" s="171"/>
      <c r="M72" s="172"/>
      <c r="N72" s="172"/>
      <c r="O72" s="172"/>
      <c r="P72" s="173"/>
    </row>
    <row r="73" spans="2:16" x14ac:dyDescent="0.3">
      <c r="L73" s="171"/>
      <c r="M73" s="172"/>
      <c r="N73" s="172"/>
      <c r="O73" s="172"/>
      <c r="P73" s="173"/>
    </row>
    <row r="74" spans="2:16" x14ac:dyDescent="0.3">
      <c r="L74" s="171"/>
      <c r="M74" s="172"/>
      <c r="N74" s="172"/>
      <c r="O74" s="172"/>
      <c r="P74" s="173"/>
    </row>
    <row r="75" spans="2:16" x14ac:dyDescent="0.3">
      <c r="L75" s="171"/>
      <c r="M75" s="172"/>
      <c r="N75" s="172"/>
      <c r="O75" s="172"/>
      <c r="P75" s="173"/>
    </row>
    <row r="76" spans="2:16" x14ac:dyDescent="0.3">
      <c r="L76" s="171"/>
      <c r="M76" s="172"/>
      <c r="N76" s="172"/>
      <c r="O76" s="172"/>
      <c r="P76" s="173"/>
    </row>
    <row r="77" spans="2:16" x14ac:dyDescent="0.3">
      <c r="L77" s="174"/>
      <c r="M77" s="175"/>
      <c r="N77" s="175"/>
      <c r="O77" s="175"/>
      <c r="P77" s="176"/>
    </row>
    <row r="79" spans="2:16" x14ac:dyDescent="0.3">
      <c r="L79" s="163" t="s">
        <v>206</v>
      </c>
      <c r="M79" s="164"/>
      <c r="N79" s="164"/>
      <c r="O79" s="164"/>
      <c r="P79" s="165"/>
    </row>
    <row r="80" spans="2:16" ht="28.8" x14ac:dyDescent="0.3">
      <c r="L80" s="166" t="s">
        <v>208</v>
      </c>
      <c r="M80" s="166"/>
      <c r="N80" s="166"/>
      <c r="O80" s="44" t="s">
        <v>209</v>
      </c>
      <c r="P80" s="44" t="s">
        <v>211</v>
      </c>
    </row>
    <row r="81" spans="2:16" x14ac:dyDescent="0.3">
      <c r="L81" s="157"/>
      <c r="M81" s="158"/>
      <c r="N81" s="159"/>
      <c r="O81" s="155"/>
      <c r="P81" s="155"/>
    </row>
    <row r="82" spans="2:16" x14ac:dyDescent="0.3">
      <c r="L82" s="160"/>
      <c r="M82" s="161"/>
      <c r="N82" s="162"/>
      <c r="O82" s="156"/>
      <c r="P82" s="156"/>
    </row>
    <row r="83" spans="2:16" x14ac:dyDescent="0.3">
      <c r="L83" s="157"/>
      <c r="M83" s="158"/>
      <c r="N83" s="159"/>
      <c r="O83" s="155"/>
      <c r="P83" s="155"/>
    </row>
    <row r="84" spans="2:16" x14ac:dyDescent="0.3">
      <c r="L84" s="160"/>
      <c r="M84" s="161"/>
      <c r="N84" s="162"/>
      <c r="O84" s="156"/>
      <c r="P84" s="156"/>
    </row>
    <row r="85" spans="2:16" x14ac:dyDescent="0.3">
      <c r="L85" s="157"/>
      <c r="M85" s="158"/>
      <c r="N85" s="159"/>
      <c r="O85" s="155"/>
      <c r="P85" s="155"/>
    </row>
    <row r="86" spans="2:16" x14ac:dyDescent="0.3">
      <c r="L86" s="160"/>
      <c r="M86" s="161"/>
      <c r="N86" s="162"/>
      <c r="O86" s="156"/>
      <c r="P86" s="156"/>
    </row>
    <row r="87" spans="2:16" x14ac:dyDescent="0.3">
      <c r="L87" s="157"/>
      <c r="M87" s="158"/>
      <c r="N87" s="159"/>
      <c r="O87" s="155"/>
      <c r="P87" s="155"/>
    </row>
    <row r="88" spans="2:16" x14ac:dyDescent="0.3">
      <c r="L88" s="160"/>
      <c r="M88" s="161"/>
      <c r="N88" s="162"/>
      <c r="O88" s="156"/>
      <c r="P88" s="156"/>
    </row>
    <row r="89" spans="2:16" x14ac:dyDescent="0.3">
      <c r="L89" s="157"/>
      <c r="M89" s="158"/>
      <c r="N89" s="159"/>
      <c r="O89" s="155"/>
      <c r="P89" s="155"/>
    </row>
    <row r="90" spans="2:16" x14ac:dyDescent="0.3">
      <c r="L90" s="160"/>
      <c r="M90" s="161"/>
      <c r="N90" s="162"/>
      <c r="O90" s="156"/>
      <c r="P90" s="156"/>
    </row>
    <row r="93" spans="2:16" ht="15.6" x14ac:dyDescent="0.3">
      <c r="B93" s="2" t="s">
        <v>210</v>
      </c>
      <c r="C93" t="s">
        <v>198</v>
      </c>
      <c r="F93" s="167" t="s">
        <v>214</v>
      </c>
      <c r="G93" s="167"/>
      <c r="H93" s="167"/>
      <c r="I93" s="167"/>
      <c r="J93" s="167"/>
      <c r="K93" s="167"/>
      <c r="L93" s="167"/>
      <c r="M93" s="167"/>
      <c r="N93" s="167"/>
      <c r="O93" s="167"/>
      <c r="P93" s="167"/>
    </row>
    <row r="95" spans="2:16" x14ac:dyDescent="0.3">
      <c r="B95" s="2" t="s">
        <v>202</v>
      </c>
      <c r="C95" t="s">
        <v>203</v>
      </c>
      <c r="F95" s="5" t="s">
        <v>212</v>
      </c>
      <c r="H95" s="6">
        <f>GETPIVOTDATA("Note",$B$95)</f>
        <v>0.92307692307692313</v>
      </c>
      <c r="I95" s="5" t="str">
        <f>IF(H95&lt;33%,"Non-conforme",IF(H95&lt;66%,"A améliorer",IF(H95&lt;100%,"Acceptable",IF(H95=100%,"Conforme",""))))</f>
        <v>Acceptable</v>
      </c>
    </row>
    <row r="96" spans="2:16" x14ac:dyDescent="0.3">
      <c r="B96" s="3" t="s">
        <v>37</v>
      </c>
      <c r="C96" s="4">
        <v>1</v>
      </c>
      <c r="D96" s="4"/>
    </row>
    <row r="97" spans="2:16" x14ac:dyDescent="0.3">
      <c r="B97" s="3" t="s">
        <v>43</v>
      </c>
      <c r="C97" s="4">
        <v>0.83333333333333337</v>
      </c>
      <c r="D97" s="4"/>
      <c r="L97" s="163" t="s">
        <v>205</v>
      </c>
      <c r="M97" s="164"/>
      <c r="N97" s="164"/>
      <c r="O97" s="164"/>
      <c r="P97" s="165"/>
    </row>
    <row r="98" spans="2:16" x14ac:dyDescent="0.3">
      <c r="B98" s="3" t="s">
        <v>49</v>
      </c>
      <c r="C98" s="4">
        <v>1</v>
      </c>
      <c r="D98" s="4"/>
      <c r="L98" s="168" t="s">
        <v>292</v>
      </c>
      <c r="M98" s="169"/>
      <c r="N98" s="169"/>
      <c r="O98" s="169"/>
      <c r="P98" s="170"/>
    </row>
    <row r="99" spans="2:16" x14ac:dyDescent="0.3">
      <c r="B99" s="3" t="s">
        <v>204</v>
      </c>
      <c r="C99" s="4">
        <v>0.92307692307692313</v>
      </c>
      <c r="D99" s="4"/>
      <c r="L99" s="171"/>
      <c r="M99" s="172"/>
      <c r="N99" s="172"/>
      <c r="O99" s="172"/>
      <c r="P99" s="173"/>
    </row>
    <row r="100" spans="2:16" x14ac:dyDescent="0.3">
      <c r="L100" s="171"/>
      <c r="M100" s="172"/>
      <c r="N100" s="172"/>
      <c r="O100" s="172"/>
      <c r="P100" s="173"/>
    </row>
    <row r="101" spans="2:16" x14ac:dyDescent="0.3">
      <c r="L101" s="171"/>
      <c r="M101" s="172"/>
      <c r="N101" s="172"/>
      <c r="O101" s="172"/>
      <c r="P101" s="173"/>
    </row>
    <row r="102" spans="2:16" x14ac:dyDescent="0.3">
      <c r="L102" s="171"/>
      <c r="M102" s="172"/>
      <c r="N102" s="172"/>
      <c r="O102" s="172"/>
      <c r="P102" s="173"/>
    </row>
    <row r="103" spans="2:16" x14ac:dyDescent="0.3">
      <c r="L103" s="171"/>
      <c r="M103" s="172"/>
      <c r="N103" s="172"/>
      <c r="O103" s="172"/>
      <c r="P103" s="173"/>
    </row>
    <row r="104" spans="2:16" x14ac:dyDescent="0.3">
      <c r="L104" s="171"/>
      <c r="M104" s="172"/>
      <c r="N104" s="172"/>
      <c r="O104" s="172"/>
      <c r="P104" s="173"/>
    </row>
    <row r="105" spans="2:16" x14ac:dyDescent="0.3">
      <c r="L105" s="171"/>
      <c r="M105" s="172"/>
      <c r="N105" s="172"/>
      <c r="O105" s="172"/>
      <c r="P105" s="173"/>
    </row>
    <row r="106" spans="2:16" x14ac:dyDescent="0.3">
      <c r="L106" s="171"/>
      <c r="M106" s="172"/>
      <c r="N106" s="172"/>
      <c r="O106" s="172"/>
      <c r="P106" s="173"/>
    </row>
    <row r="107" spans="2:16" x14ac:dyDescent="0.3">
      <c r="L107" s="171"/>
      <c r="M107" s="172"/>
      <c r="N107" s="172"/>
      <c r="O107" s="172"/>
      <c r="P107" s="173"/>
    </row>
    <row r="108" spans="2:16" x14ac:dyDescent="0.3">
      <c r="L108" s="171"/>
      <c r="M108" s="172"/>
      <c r="N108" s="172"/>
      <c r="O108" s="172"/>
      <c r="P108" s="173"/>
    </row>
    <row r="109" spans="2:16" x14ac:dyDescent="0.3">
      <c r="L109" s="174"/>
      <c r="M109" s="175"/>
      <c r="N109" s="175"/>
      <c r="O109" s="175"/>
      <c r="P109" s="176"/>
    </row>
    <row r="111" spans="2:16" x14ac:dyDescent="0.3">
      <c r="L111" s="163" t="s">
        <v>206</v>
      </c>
      <c r="M111" s="164"/>
      <c r="N111" s="164"/>
      <c r="O111" s="164"/>
      <c r="P111" s="165"/>
    </row>
    <row r="112" spans="2:16" ht="28.8" x14ac:dyDescent="0.3">
      <c r="L112" s="166" t="s">
        <v>208</v>
      </c>
      <c r="M112" s="166"/>
      <c r="N112" s="166"/>
      <c r="O112" s="44" t="s">
        <v>209</v>
      </c>
      <c r="P112" s="44" t="s">
        <v>211</v>
      </c>
    </row>
    <row r="113" spans="2:16" x14ac:dyDescent="0.3">
      <c r="L113" s="157"/>
      <c r="M113" s="158"/>
      <c r="N113" s="159"/>
      <c r="O113" s="155"/>
      <c r="P113" s="155"/>
    </row>
    <row r="114" spans="2:16" x14ac:dyDescent="0.3">
      <c r="L114" s="160"/>
      <c r="M114" s="161"/>
      <c r="N114" s="162"/>
      <c r="O114" s="156"/>
      <c r="P114" s="156"/>
    </row>
    <row r="115" spans="2:16" x14ac:dyDescent="0.3">
      <c r="L115" s="157"/>
      <c r="M115" s="158"/>
      <c r="N115" s="159"/>
      <c r="O115" s="155"/>
      <c r="P115" s="155"/>
    </row>
    <row r="116" spans="2:16" x14ac:dyDescent="0.3">
      <c r="L116" s="160"/>
      <c r="M116" s="161"/>
      <c r="N116" s="162"/>
      <c r="O116" s="156"/>
      <c r="P116" s="156"/>
    </row>
    <row r="117" spans="2:16" x14ac:dyDescent="0.3">
      <c r="L117" s="157"/>
      <c r="M117" s="158"/>
      <c r="N117" s="159"/>
      <c r="O117" s="155"/>
      <c r="P117" s="155"/>
    </row>
    <row r="118" spans="2:16" x14ac:dyDescent="0.3">
      <c r="L118" s="160"/>
      <c r="M118" s="161"/>
      <c r="N118" s="162"/>
      <c r="O118" s="156"/>
      <c r="P118" s="156"/>
    </row>
    <row r="119" spans="2:16" x14ac:dyDescent="0.3">
      <c r="L119" s="157"/>
      <c r="M119" s="158"/>
      <c r="N119" s="159"/>
      <c r="O119" s="155"/>
      <c r="P119" s="155"/>
    </row>
    <row r="120" spans="2:16" x14ac:dyDescent="0.3">
      <c r="L120" s="160"/>
      <c r="M120" s="161"/>
      <c r="N120" s="162"/>
      <c r="O120" s="156"/>
      <c r="P120" s="156"/>
    </row>
    <row r="121" spans="2:16" x14ac:dyDescent="0.3">
      <c r="L121" s="157"/>
      <c r="M121" s="158"/>
      <c r="N121" s="159"/>
      <c r="O121" s="155"/>
      <c r="P121" s="155"/>
    </row>
    <row r="122" spans="2:16" x14ac:dyDescent="0.3">
      <c r="L122" s="160"/>
      <c r="M122" s="161"/>
      <c r="N122" s="162"/>
      <c r="O122" s="156"/>
      <c r="P122" s="156"/>
    </row>
    <row r="125" spans="2:16" ht="15.6" x14ac:dyDescent="0.3">
      <c r="B125" s="2" t="s">
        <v>210</v>
      </c>
      <c r="C125" t="s">
        <v>199</v>
      </c>
      <c r="F125" s="167" t="s">
        <v>215</v>
      </c>
      <c r="G125" s="167"/>
      <c r="H125" s="167"/>
      <c r="I125" s="167"/>
      <c r="J125" s="167"/>
      <c r="K125" s="167"/>
      <c r="L125" s="167"/>
      <c r="M125" s="167"/>
      <c r="N125" s="167"/>
      <c r="O125" s="167"/>
      <c r="P125" s="167"/>
    </row>
    <row r="127" spans="2:16" x14ac:dyDescent="0.3">
      <c r="B127" s="2" t="s">
        <v>202</v>
      </c>
      <c r="C127" t="s">
        <v>203</v>
      </c>
      <c r="F127" s="5" t="s">
        <v>212</v>
      </c>
      <c r="H127" s="6">
        <f>GETPIVOTDATA("Note",$B$127)</f>
        <v>0.92230769230769216</v>
      </c>
      <c r="I127" s="5" t="str">
        <f>IF(H127&lt;33%,"Non-conforme",IF(H127&lt;66%,"A améliorer",IF(H127&lt;100%,"Acceptable",IF(H127=100%,"Conforme",""))))</f>
        <v>Acceptable</v>
      </c>
    </row>
    <row r="128" spans="2:16" x14ac:dyDescent="0.3">
      <c r="B128" s="3" t="s">
        <v>52</v>
      </c>
      <c r="C128" s="4">
        <v>0.93909090909090909</v>
      </c>
      <c r="D128" s="4"/>
    </row>
    <row r="129" spans="2:16" x14ac:dyDescent="0.3">
      <c r="B129" s="3" t="s">
        <v>74</v>
      </c>
      <c r="C129" s="4">
        <v>0.8640000000000001</v>
      </c>
      <c r="D129" s="4"/>
      <c r="L129" s="163" t="s">
        <v>205</v>
      </c>
      <c r="M129" s="164"/>
      <c r="N129" s="164"/>
      <c r="O129" s="164"/>
      <c r="P129" s="165"/>
    </row>
    <row r="130" spans="2:16" x14ac:dyDescent="0.3">
      <c r="B130" s="3" t="s">
        <v>81</v>
      </c>
      <c r="C130" s="4">
        <v>1</v>
      </c>
      <c r="D130" s="4"/>
      <c r="L130" s="168" t="s">
        <v>294</v>
      </c>
      <c r="M130" s="169"/>
      <c r="N130" s="169"/>
      <c r="O130" s="169"/>
      <c r="P130" s="170"/>
    </row>
    <row r="131" spans="2:16" x14ac:dyDescent="0.3">
      <c r="B131" s="3" t="s">
        <v>87</v>
      </c>
      <c r="C131" s="4">
        <v>0.88833333333333331</v>
      </c>
      <c r="D131" s="4"/>
      <c r="L131" s="171"/>
      <c r="M131" s="172"/>
      <c r="N131" s="172"/>
      <c r="O131" s="172"/>
      <c r="P131" s="173"/>
    </row>
    <row r="132" spans="2:16" x14ac:dyDescent="0.3">
      <c r="B132" s="3" t="s">
        <v>231</v>
      </c>
      <c r="C132" s="4">
        <v>1</v>
      </c>
      <c r="D132" s="4"/>
      <c r="L132" s="171"/>
      <c r="M132" s="172"/>
      <c r="N132" s="172"/>
      <c r="O132" s="172"/>
      <c r="P132" s="173"/>
    </row>
    <row r="133" spans="2:16" x14ac:dyDescent="0.3">
      <c r="B133" s="3" t="s">
        <v>204</v>
      </c>
      <c r="C133" s="4">
        <v>0.92230769230769216</v>
      </c>
      <c r="D133" s="4"/>
      <c r="L133" s="171"/>
      <c r="M133" s="172"/>
      <c r="N133" s="172"/>
      <c r="O133" s="172"/>
      <c r="P133" s="173"/>
    </row>
    <row r="134" spans="2:16" x14ac:dyDescent="0.3">
      <c r="L134" s="171"/>
      <c r="M134" s="172"/>
      <c r="N134" s="172"/>
      <c r="O134" s="172"/>
      <c r="P134" s="173"/>
    </row>
    <row r="135" spans="2:16" x14ac:dyDescent="0.3">
      <c r="L135" s="171"/>
      <c r="M135" s="172"/>
      <c r="N135" s="172"/>
      <c r="O135" s="172"/>
      <c r="P135" s="173"/>
    </row>
    <row r="136" spans="2:16" x14ac:dyDescent="0.3">
      <c r="L136" s="171"/>
      <c r="M136" s="172"/>
      <c r="N136" s="172"/>
      <c r="O136" s="172"/>
      <c r="P136" s="173"/>
    </row>
    <row r="137" spans="2:16" x14ac:dyDescent="0.3">
      <c r="L137" s="171"/>
      <c r="M137" s="172"/>
      <c r="N137" s="172"/>
      <c r="O137" s="172"/>
      <c r="P137" s="173"/>
    </row>
    <row r="138" spans="2:16" x14ac:dyDescent="0.3">
      <c r="L138" s="171"/>
      <c r="M138" s="172"/>
      <c r="N138" s="172"/>
      <c r="O138" s="172"/>
      <c r="P138" s="173"/>
    </row>
    <row r="139" spans="2:16" x14ac:dyDescent="0.3">
      <c r="L139" s="171"/>
      <c r="M139" s="172"/>
      <c r="N139" s="172"/>
      <c r="O139" s="172"/>
      <c r="P139" s="173"/>
    </row>
    <row r="140" spans="2:16" x14ac:dyDescent="0.3">
      <c r="L140" s="171"/>
      <c r="M140" s="172"/>
      <c r="N140" s="172"/>
      <c r="O140" s="172"/>
      <c r="P140" s="173"/>
    </row>
    <row r="141" spans="2:16" x14ac:dyDescent="0.3">
      <c r="L141" s="174"/>
      <c r="M141" s="175"/>
      <c r="N141" s="175"/>
      <c r="O141" s="175"/>
      <c r="P141" s="176"/>
    </row>
    <row r="143" spans="2:16" x14ac:dyDescent="0.3">
      <c r="L143" s="163" t="s">
        <v>206</v>
      </c>
      <c r="M143" s="164"/>
      <c r="N143" s="164"/>
      <c r="O143" s="164"/>
      <c r="P143" s="165"/>
    </row>
    <row r="144" spans="2:16" ht="28.8" x14ac:dyDescent="0.3">
      <c r="L144" s="166" t="s">
        <v>208</v>
      </c>
      <c r="M144" s="166"/>
      <c r="N144" s="166"/>
      <c r="O144" s="44" t="s">
        <v>209</v>
      </c>
      <c r="P144" s="44" t="s">
        <v>211</v>
      </c>
    </row>
    <row r="145" spans="2:16" x14ac:dyDescent="0.3">
      <c r="L145" s="157"/>
      <c r="M145" s="158"/>
      <c r="N145" s="159"/>
      <c r="O145" s="155"/>
      <c r="P145" s="155"/>
    </row>
    <row r="146" spans="2:16" x14ac:dyDescent="0.3">
      <c r="L146" s="160"/>
      <c r="M146" s="161"/>
      <c r="N146" s="162"/>
      <c r="O146" s="156"/>
      <c r="P146" s="156"/>
    </row>
    <row r="147" spans="2:16" x14ac:dyDescent="0.3">
      <c r="L147" s="157"/>
      <c r="M147" s="158"/>
      <c r="N147" s="159"/>
      <c r="O147" s="155"/>
      <c r="P147" s="155"/>
    </row>
    <row r="148" spans="2:16" x14ac:dyDescent="0.3">
      <c r="L148" s="160"/>
      <c r="M148" s="161"/>
      <c r="N148" s="162"/>
      <c r="O148" s="156"/>
      <c r="P148" s="156"/>
    </row>
    <row r="149" spans="2:16" x14ac:dyDescent="0.3">
      <c r="L149" s="157"/>
      <c r="M149" s="158"/>
      <c r="N149" s="159"/>
      <c r="O149" s="155"/>
      <c r="P149" s="155"/>
    </row>
    <row r="150" spans="2:16" x14ac:dyDescent="0.3">
      <c r="L150" s="160"/>
      <c r="M150" s="161"/>
      <c r="N150" s="162"/>
      <c r="O150" s="156"/>
      <c r="P150" s="156"/>
    </row>
    <row r="151" spans="2:16" x14ac:dyDescent="0.3">
      <c r="L151" s="157"/>
      <c r="M151" s="158"/>
      <c r="N151" s="159"/>
      <c r="O151" s="155"/>
      <c r="P151" s="155"/>
    </row>
    <row r="152" spans="2:16" x14ac:dyDescent="0.3">
      <c r="L152" s="160"/>
      <c r="M152" s="161"/>
      <c r="N152" s="162"/>
      <c r="O152" s="156"/>
      <c r="P152" s="156"/>
    </row>
    <row r="153" spans="2:16" x14ac:dyDescent="0.3">
      <c r="L153" s="157"/>
      <c r="M153" s="158"/>
      <c r="N153" s="159"/>
      <c r="O153" s="155"/>
      <c r="P153" s="155"/>
    </row>
    <row r="154" spans="2:16" x14ac:dyDescent="0.3">
      <c r="L154" s="160"/>
      <c r="M154" s="161"/>
      <c r="N154" s="162"/>
      <c r="O154" s="156"/>
      <c r="P154" s="156"/>
    </row>
    <row r="157" spans="2:16" ht="15.6" x14ac:dyDescent="0.3">
      <c r="B157" s="2" t="s">
        <v>210</v>
      </c>
      <c r="C157" t="s">
        <v>200</v>
      </c>
      <c r="F157" s="167" t="s">
        <v>216</v>
      </c>
      <c r="G157" s="167"/>
      <c r="H157" s="167"/>
      <c r="I157" s="167"/>
      <c r="J157" s="167"/>
      <c r="K157" s="167"/>
      <c r="L157" s="167"/>
      <c r="M157" s="167"/>
      <c r="N157" s="167"/>
      <c r="O157" s="167"/>
      <c r="P157" s="167"/>
    </row>
    <row r="159" spans="2:16" x14ac:dyDescent="0.3">
      <c r="B159" s="2" t="s">
        <v>202</v>
      </c>
      <c r="C159" t="s">
        <v>203</v>
      </c>
      <c r="F159" s="5" t="s">
        <v>212</v>
      </c>
      <c r="H159" s="6">
        <f>GETPIVOTDATA("Note",$B$159)</f>
        <v>0.99190476190476184</v>
      </c>
      <c r="I159" s="5" t="str">
        <f>IF(H159&lt;33%,"Non-conforme",IF(H159&lt;66%,"A améliorer",IF(H159&lt;100%,"Acceptable",IF(H159=100%,"Conforme",""))))</f>
        <v>Acceptable</v>
      </c>
    </row>
    <row r="160" spans="2:16" x14ac:dyDescent="0.3">
      <c r="B160" s="3" t="s">
        <v>97</v>
      </c>
      <c r="C160" s="4">
        <v>1</v>
      </c>
      <c r="D160" s="4"/>
    </row>
    <row r="161" spans="2:16" x14ac:dyDescent="0.3">
      <c r="B161" s="3" t="s">
        <v>103</v>
      </c>
      <c r="C161" s="4">
        <v>1</v>
      </c>
      <c r="D161" s="4"/>
      <c r="L161" s="163" t="s">
        <v>205</v>
      </c>
      <c r="M161" s="164"/>
      <c r="N161" s="164"/>
      <c r="O161" s="164"/>
      <c r="P161" s="165"/>
    </row>
    <row r="162" spans="2:16" x14ac:dyDescent="0.3">
      <c r="B162" s="3" t="s">
        <v>119</v>
      </c>
      <c r="C162" s="4">
        <v>1</v>
      </c>
      <c r="D162" s="4"/>
      <c r="L162" s="168" t="s">
        <v>296</v>
      </c>
      <c r="M162" s="169"/>
      <c r="N162" s="169"/>
      <c r="O162" s="169"/>
      <c r="P162" s="170"/>
    </row>
    <row r="163" spans="2:16" x14ac:dyDescent="0.3">
      <c r="B163" s="3" t="s">
        <v>141</v>
      </c>
      <c r="C163" s="4">
        <v>1</v>
      </c>
      <c r="D163" s="4"/>
      <c r="L163" s="171"/>
      <c r="M163" s="172"/>
      <c r="N163" s="172"/>
      <c r="O163" s="172"/>
      <c r="P163" s="173"/>
    </row>
    <row r="164" spans="2:16" x14ac:dyDescent="0.3">
      <c r="B164" s="3" t="s">
        <v>146</v>
      </c>
      <c r="C164" s="4">
        <v>0.91500000000000004</v>
      </c>
      <c r="D164" s="4"/>
      <c r="L164" s="171"/>
      <c r="M164" s="172"/>
      <c r="N164" s="172"/>
      <c r="O164" s="172"/>
      <c r="P164" s="173"/>
    </row>
    <row r="165" spans="2:16" x14ac:dyDescent="0.3">
      <c r="B165" s="3" t="s">
        <v>157</v>
      </c>
      <c r="C165" s="4">
        <v>1</v>
      </c>
      <c r="D165" s="4"/>
      <c r="L165" s="171"/>
      <c r="M165" s="172"/>
      <c r="N165" s="172"/>
      <c r="O165" s="172"/>
      <c r="P165" s="173"/>
    </row>
    <row r="166" spans="2:16" x14ac:dyDescent="0.3">
      <c r="B166" s="3" t="s">
        <v>159</v>
      </c>
      <c r="C166" s="4">
        <v>1</v>
      </c>
      <c r="D166" s="4"/>
      <c r="L166" s="171"/>
      <c r="M166" s="172"/>
      <c r="N166" s="172"/>
      <c r="O166" s="172"/>
      <c r="P166" s="173"/>
    </row>
    <row r="167" spans="2:16" x14ac:dyDescent="0.3">
      <c r="B167" s="3" t="s">
        <v>204</v>
      </c>
      <c r="C167" s="4">
        <v>0.99190476190476184</v>
      </c>
      <c r="D167" s="4"/>
      <c r="L167" s="171"/>
      <c r="M167" s="172"/>
      <c r="N167" s="172"/>
      <c r="O167" s="172"/>
      <c r="P167" s="173"/>
    </row>
    <row r="168" spans="2:16" x14ac:dyDescent="0.3">
      <c r="L168" s="171"/>
      <c r="M168" s="172"/>
      <c r="N168" s="172"/>
      <c r="O168" s="172"/>
      <c r="P168" s="173"/>
    </row>
    <row r="169" spans="2:16" x14ac:dyDescent="0.3">
      <c r="L169" s="171"/>
      <c r="M169" s="172"/>
      <c r="N169" s="172"/>
      <c r="O169" s="172"/>
      <c r="P169" s="173"/>
    </row>
    <row r="170" spans="2:16" x14ac:dyDescent="0.3">
      <c r="L170" s="171"/>
      <c r="M170" s="172"/>
      <c r="N170" s="172"/>
      <c r="O170" s="172"/>
      <c r="P170" s="173"/>
    </row>
    <row r="171" spans="2:16" x14ac:dyDescent="0.3">
      <c r="L171" s="171"/>
      <c r="M171" s="172"/>
      <c r="N171" s="172"/>
      <c r="O171" s="172"/>
      <c r="P171" s="173"/>
    </row>
    <row r="172" spans="2:16" x14ac:dyDescent="0.3">
      <c r="L172" s="171"/>
      <c r="M172" s="172"/>
      <c r="N172" s="172"/>
      <c r="O172" s="172"/>
      <c r="P172" s="173"/>
    </row>
    <row r="173" spans="2:16" x14ac:dyDescent="0.3">
      <c r="L173" s="174"/>
      <c r="M173" s="175"/>
      <c r="N173" s="175"/>
      <c r="O173" s="175"/>
      <c r="P173" s="176"/>
    </row>
    <row r="175" spans="2:16" x14ac:dyDescent="0.3">
      <c r="L175" s="163" t="s">
        <v>206</v>
      </c>
      <c r="M175" s="164"/>
      <c r="N175" s="164"/>
      <c r="O175" s="164"/>
      <c r="P175" s="165"/>
    </row>
    <row r="176" spans="2:16" ht="28.8" x14ac:dyDescent="0.3">
      <c r="L176" s="166" t="s">
        <v>208</v>
      </c>
      <c r="M176" s="166"/>
      <c r="N176" s="166"/>
      <c r="O176" s="44" t="s">
        <v>209</v>
      </c>
      <c r="P176" s="44" t="s">
        <v>211</v>
      </c>
    </row>
    <row r="177" spans="2:16" x14ac:dyDescent="0.3">
      <c r="L177" s="157"/>
      <c r="M177" s="158"/>
      <c r="N177" s="159"/>
      <c r="O177" s="155"/>
      <c r="P177" s="155"/>
    </row>
    <row r="178" spans="2:16" x14ac:dyDescent="0.3">
      <c r="L178" s="160"/>
      <c r="M178" s="161"/>
      <c r="N178" s="162"/>
      <c r="O178" s="156"/>
      <c r="P178" s="156"/>
    </row>
    <row r="179" spans="2:16" x14ac:dyDescent="0.3">
      <c r="L179" s="157"/>
      <c r="M179" s="158"/>
      <c r="N179" s="159"/>
      <c r="O179" s="155"/>
      <c r="P179" s="155"/>
    </row>
    <row r="180" spans="2:16" x14ac:dyDescent="0.3">
      <c r="L180" s="160"/>
      <c r="M180" s="161"/>
      <c r="N180" s="162"/>
      <c r="O180" s="156"/>
      <c r="P180" s="156"/>
    </row>
    <row r="181" spans="2:16" x14ac:dyDescent="0.3">
      <c r="L181" s="157"/>
      <c r="M181" s="158"/>
      <c r="N181" s="159"/>
      <c r="O181" s="155"/>
      <c r="P181" s="155"/>
    </row>
    <row r="182" spans="2:16" x14ac:dyDescent="0.3">
      <c r="L182" s="160"/>
      <c r="M182" s="161"/>
      <c r="N182" s="162"/>
      <c r="O182" s="156"/>
      <c r="P182" s="156"/>
    </row>
    <row r="183" spans="2:16" x14ac:dyDescent="0.3">
      <c r="L183" s="157"/>
      <c r="M183" s="158"/>
      <c r="N183" s="159"/>
      <c r="O183" s="155"/>
      <c r="P183" s="155"/>
    </row>
    <row r="184" spans="2:16" x14ac:dyDescent="0.3">
      <c r="L184" s="160"/>
      <c r="M184" s="161"/>
      <c r="N184" s="162"/>
      <c r="O184" s="156"/>
      <c r="P184" s="156"/>
    </row>
    <row r="185" spans="2:16" x14ac:dyDescent="0.3">
      <c r="L185" s="157"/>
      <c r="M185" s="158"/>
      <c r="N185" s="159"/>
      <c r="O185" s="155"/>
      <c r="P185" s="155"/>
    </row>
    <row r="186" spans="2:16" x14ac:dyDescent="0.3">
      <c r="L186" s="160"/>
      <c r="M186" s="161"/>
      <c r="N186" s="162"/>
      <c r="O186" s="156"/>
      <c r="P186" s="156"/>
    </row>
    <row r="189" spans="2:16" ht="15.6" x14ac:dyDescent="0.3">
      <c r="B189" s="2" t="s">
        <v>210</v>
      </c>
      <c r="C189" t="s">
        <v>201</v>
      </c>
      <c r="F189" s="167" t="s">
        <v>217</v>
      </c>
      <c r="G189" s="167"/>
      <c r="H189" s="167"/>
      <c r="I189" s="167"/>
      <c r="J189" s="167"/>
      <c r="K189" s="167"/>
      <c r="L189" s="167"/>
      <c r="M189" s="167"/>
      <c r="N189" s="167"/>
      <c r="O189" s="167"/>
      <c r="P189" s="167"/>
    </row>
    <row r="191" spans="2:16" x14ac:dyDescent="0.3">
      <c r="B191" s="2" t="s">
        <v>202</v>
      </c>
      <c r="C191" t="s">
        <v>203</v>
      </c>
      <c r="F191" s="5" t="s">
        <v>212</v>
      </c>
      <c r="H191" s="6">
        <f>GETPIVOTDATA("Note",$B$191)</f>
        <v>1</v>
      </c>
      <c r="I191" s="5" t="str">
        <f>IF(H191&lt;33%,"Non-conforme",IF(H191&lt;66%,"A améliorer",IF(H191&lt;100%,"Acceptable",IF(H191=100%,"Conforme",""))))</f>
        <v>Conforme</v>
      </c>
    </row>
    <row r="192" spans="2:16" x14ac:dyDescent="0.3">
      <c r="B192" s="3" t="s">
        <v>164</v>
      </c>
      <c r="C192" s="4">
        <v>1</v>
      </c>
      <c r="D192" s="4"/>
    </row>
    <row r="193" spans="2:16" x14ac:dyDescent="0.3">
      <c r="B193" s="3" t="s">
        <v>171</v>
      </c>
      <c r="C193" s="4">
        <v>1</v>
      </c>
      <c r="D193" s="4"/>
      <c r="L193" s="163" t="s">
        <v>205</v>
      </c>
      <c r="M193" s="164"/>
      <c r="N193" s="164"/>
      <c r="O193" s="164"/>
      <c r="P193" s="165"/>
    </row>
    <row r="194" spans="2:16" x14ac:dyDescent="0.3">
      <c r="B194" s="3" t="s">
        <v>176</v>
      </c>
      <c r="C194" s="4">
        <v>1</v>
      </c>
      <c r="D194" s="4"/>
      <c r="L194" s="168" t="s">
        <v>297</v>
      </c>
      <c r="M194" s="169"/>
      <c r="N194" s="169"/>
      <c r="O194" s="169"/>
      <c r="P194" s="170"/>
    </row>
    <row r="195" spans="2:16" x14ac:dyDescent="0.3">
      <c r="B195" s="3" t="s">
        <v>204</v>
      </c>
      <c r="C195" s="4">
        <v>1</v>
      </c>
      <c r="D195" s="4"/>
      <c r="L195" s="171"/>
      <c r="M195" s="172"/>
      <c r="N195" s="172"/>
      <c r="O195" s="172"/>
      <c r="P195" s="173"/>
    </row>
    <row r="196" spans="2:16" x14ac:dyDescent="0.3">
      <c r="D196" s="4"/>
      <c r="L196" s="171"/>
      <c r="M196" s="172"/>
      <c r="N196" s="172"/>
      <c r="O196" s="172"/>
      <c r="P196" s="173"/>
    </row>
    <row r="197" spans="2:16" x14ac:dyDescent="0.3">
      <c r="L197" s="171"/>
      <c r="M197" s="172"/>
      <c r="N197" s="172"/>
      <c r="O197" s="172"/>
      <c r="P197" s="173"/>
    </row>
    <row r="198" spans="2:16" x14ac:dyDescent="0.3">
      <c r="L198" s="171"/>
      <c r="M198" s="172"/>
      <c r="N198" s="172"/>
      <c r="O198" s="172"/>
      <c r="P198" s="173"/>
    </row>
    <row r="199" spans="2:16" x14ac:dyDescent="0.3">
      <c r="L199" s="171"/>
      <c r="M199" s="172"/>
      <c r="N199" s="172"/>
      <c r="O199" s="172"/>
      <c r="P199" s="173"/>
    </row>
    <row r="200" spans="2:16" x14ac:dyDescent="0.3">
      <c r="L200" s="171"/>
      <c r="M200" s="172"/>
      <c r="N200" s="172"/>
      <c r="O200" s="172"/>
      <c r="P200" s="173"/>
    </row>
    <row r="201" spans="2:16" x14ac:dyDescent="0.3">
      <c r="L201" s="171"/>
      <c r="M201" s="172"/>
      <c r="N201" s="172"/>
      <c r="O201" s="172"/>
      <c r="P201" s="173"/>
    </row>
    <row r="202" spans="2:16" x14ac:dyDescent="0.3">
      <c r="L202" s="171"/>
      <c r="M202" s="172"/>
      <c r="N202" s="172"/>
      <c r="O202" s="172"/>
      <c r="P202" s="173"/>
    </row>
    <row r="203" spans="2:16" x14ac:dyDescent="0.3">
      <c r="L203" s="171"/>
      <c r="M203" s="172"/>
      <c r="N203" s="172"/>
      <c r="O203" s="172"/>
      <c r="P203" s="173"/>
    </row>
    <row r="204" spans="2:16" x14ac:dyDescent="0.3">
      <c r="L204" s="171"/>
      <c r="M204" s="172"/>
      <c r="N204" s="172"/>
      <c r="O204" s="172"/>
      <c r="P204" s="173"/>
    </row>
    <row r="205" spans="2:16" x14ac:dyDescent="0.3">
      <c r="L205" s="174"/>
      <c r="M205" s="175"/>
      <c r="N205" s="175"/>
      <c r="O205" s="175"/>
      <c r="P205" s="176"/>
    </row>
    <row r="207" spans="2:16" x14ac:dyDescent="0.3">
      <c r="L207" s="163" t="s">
        <v>206</v>
      </c>
      <c r="M207" s="164"/>
      <c r="N207" s="164"/>
      <c r="O207" s="164"/>
      <c r="P207" s="165"/>
    </row>
    <row r="208" spans="2:16" ht="28.8" x14ac:dyDescent="0.3">
      <c r="L208" s="166" t="s">
        <v>208</v>
      </c>
      <c r="M208" s="166"/>
      <c r="N208" s="166"/>
      <c r="O208" s="44" t="s">
        <v>209</v>
      </c>
      <c r="P208" s="44" t="s">
        <v>211</v>
      </c>
    </row>
    <row r="209" spans="2:16" x14ac:dyDescent="0.3">
      <c r="L209" s="157"/>
      <c r="M209" s="158"/>
      <c r="N209" s="159"/>
      <c r="O209" s="155"/>
      <c r="P209" s="155"/>
    </row>
    <row r="210" spans="2:16" x14ac:dyDescent="0.3">
      <c r="L210" s="160"/>
      <c r="M210" s="161"/>
      <c r="N210" s="162"/>
      <c r="O210" s="156"/>
      <c r="P210" s="156"/>
    </row>
    <row r="211" spans="2:16" x14ac:dyDescent="0.3">
      <c r="L211" s="157"/>
      <c r="M211" s="158"/>
      <c r="N211" s="159"/>
      <c r="O211" s="155"/>
      <c r="P211" s="155"/>
    </row>
    <row r="212" spans="2:16" x14ac:dyDescent="0.3">
      <c r="L212" s="160"/>
      <c r="M212" s="161"/>
      <c r="N212" s="162"/>
      <c r="O212" s="156"/>
      <c r="P212" s="156"/>
    </row>
    <row r="213" spans="2:16" x14ac:dyDescent="0.3">
      <c r="L213" s="157"/>
      <c r="M213" s="158"/>
      <c r="N213" s="159"/>
      <c r="O213" s="155"/>
      <c r="P213" s="155"/>
    </row>
    <row r="214" spans="2:16" x14ac:dyDescent="0.3">
      <c r="L214" s="160"/>
      <c r="M214" s="161"/>
      <c r="N214" s="162"/>
      <c r="O214" s="156"/>
      <c r="P214" s="156"/>
    </row>
    <row r="215" spans="2:16" x14ac:dyDescent="0.3">
      <c r="L215" s="157"/>
      <c r="M215" s="158"/>
      <c r="N215" s="159"/>
      <c r="O215" s="155"/>
      <c r="P215" s="155"/>
    </row>
    <row r="216" spans="2:16" x14ac:dyDescent="0.3">
      <c r="L216" s="160"/>
      <c r="M216" s="161"/>
      <c r="N216" s="162"/>
      <c r="O216" s="156"/>
      <c r="P216" s="156"/>
    </row>
    <row r="217" spans="2:16" x14ac:dyDescent="0.3">
      <c r="L217" s="157"/>
      <c r="M217" s="158"/>
      <c r="N217" s="159"/>
      <c r="O217" s="155"/>
      <c r="P217" s="155"/>
    </row>
    <row r="218" spans="2:16" x14ac:dyDescent="0.3">
      <c r="L218" s="160"/>
      <c r="M218" s="161"/>
      <c r="N218" s="162"/>
      <c r="O218" s="156"/>
      <c r="P218" s="156"/>
    </row>
    <row r="221" spans="2:16" ht="15.6" x14ac:dyDescent="0.3">
      <c r="B221" s="2" t="s">
        <v>210</v>
      </c>
      <c r="C221" t="s">
        <v>226</v>
      </c>
      <c r="F221" s="167" t="s">
        <v>218</v>
      </c>
      <c r="G221" s="167"/>
      <c r="H221" s="167"/>
      <c r="I221" s="167"/>
      <c r="J221" s="167"/>
      <c r="K221" s="167"/>
      <c r="L221" s="167"/>
      <c r="M221" s="167"/>
      <c r="N221" s="167"/>
      <c r="O221" s="167"/>
      <c r="P221" s="167"/>
    </row>
    <row r="223" spans="2:16" x14ac:dyDescent="0.3">
      <c r="B223" s="2" t="s">
        <v>202</v>
      </c>
      <c r="C223" t="s">
        <v>203</v>
      </c>
      <c r="F223" s="5" t="s">
        <v>212</v>
      </c>
      <c r="H223" s="6">
        <f>GETPIVOTDATA("Note",$B$62)</f>
        <v>1</v>
      </c>
      <c r="I223" s="5" t="str">
        <f>IF(H223&lt;33%,"Non-conforme",IF(H223&lt;66%,"A améliorer",IF(H223&lt;100%,"Acceptable",IF(H223=100%,"Conforme",""))))</f>
        <v>Conforme</v>
      </c>
    </row>
    <row r="224" spans="2:16" x14ac:dyDescent="0.3">
      <c r="B224" s="3" t="s">
        <v>182</v>
      </c>
      <c r="C224" s="4">
        <v>1</v>
      </c>
      <c r="D224" s="4"/>
    </row>
    <row r="225" spans="2:16" x14ac:dyDescent="0.3">
      <c r="B225" s="3" t="s">
        <v>184</v>
      </c>
      <c r="C225" s="4">
        <v>0.90285714285714291</v>
      </c>
      <c r="D225" s="4"/>
      <c r="L225" s="163" t="s">
        <v>205</v>
      </c>
      <c r="M225" s="164"/>
      <c r="N225" s="164"/>
      <c r="O225" s="164"/>
      <c r="P225" s="165"/>
    </row>
    <row r="226" spans="2:16" x14ac:dyDescent="0.3">
      <c r="B226" s="3" t="s">
        <v>189</v>
      </c>
      <c r="C226" s="4">
        <v>1</v>
      </c>
      <c r="D226" s="4"/>
      <c r="L226" s="168" t="s">
        <v>298</v>
      </c>
      <c r="M226" s="169"/>
      <c r="N226" s="169"/>
      <c r="O226" s="169"/>
      <c r="P226" s="170"/>
    </row>
    <row r="227" spans="2:16" x14ac:dyDescent="0.3">
      <c r="B227" s="3" t="s">
        <v>204</v>
      </c>
      <c r="C227" s="4">
        <v>0.92444444444444451</v>
      </c>
      <c r="D227" s="4"/>
      <c r="L227" s="171"/>
      <c r="M227" s="172"/>
      <c r="N227" s="172"/>
      <c r="O227" s="172"/>
      <c r="P227" s="173"/>
    </row>
    <row r="228" spans="2:16" x14ac:dyDescent="0.3">
      <c r="L228" s="171"/>
      <c r="M228" s="172"/>
      <c r="N228" s="172"/>
      <c r="O228" s="172"/>
      <c r="P228" s="173"/>
    </row>
    <row r="229" spans="2:16" x14ac:dyDescent="0.3">
      <c r="L229" s="171"/>
      <c r="M229" s="172"/>
      <c r="N229" s="172"/>
      <c r="O229" s="172"/>
      <c r="P229" s="173"/>
    </row>
    <row r="230" spans="2:16" x14ac:dyDescent="0.3">
      <c r="L230" s="171"/>
      <c r="M230" s="172"/>
      <c r="N230" s="172"/>
      <c r="O230" s="172"/>
      <c r="P230" s="173"/>
    </row>
    <row r="231" spans="2:16" x14ac:dyDescent="0.3">
      <c r="L231" s="171"/>
      <c r="M231" s="172"/>
      <c r="N231" s="172"/>
      <c r="O231" s="172"/>
      <c r="P231" s="173"/>
    </row>
    <row r="232" spans="2:16" x14ac:dyDescent="0.3">
      <c r="L232" s="171"/>
      <c r="M232" s="172"/>
      <c r="N232" s="172"/>
      <c r="O232" s="172"/>
      <c r="P232" s="173"/>
    </row>
    <row r="233" spans="2:16" x14ac:dyDescent="0.3">
      <c r="L233" s="171"/>
      <c r="M233" s="172"/>
      <c r="N233" s="172"/>
      <c r="O233" s="172"/>
      <c r="P233" s="173"/>
    </row>
    <row r="234" spans="2:16" x14ac:dyDescent="0.3">
      <c r="L234" s="171"/>
      <c r="M234" s="172"/>
      <c r="N234" s="172"/>
      <c r="O234" s="172"/>
      <c r="P234" s="173"/>
    </row>
    <row r="235" spans="2:16" x14ac:dyDescent="0.3">
      <c r="L235" s="171"/>
      <c r="M235" s="172"/>
      <c r="N235" s="172"/>
      <c r="O235" s="172"/>
      <c r="P235" s="173"/>
    </row>
    <row r="236" spans="2:16" x14ac:dyDescent="0.3">
      <c r="L236" s="171"/>
      <c r="M236" s="172"/>
      <c r="N236" s="172"/>
      <c r="O236" s="172"/>
      <c r="P236" s="173"/>
    </row>
    <row r="237" spans="2:16" x14ac:dyDescent="0.3">
      <c r="L237" s="174"/>
      <c r="M237" s="175"/>
      <c r="N237" s="175"/>
      <c r="O237" s="175"/>
      <c r="P237" s="176"/>
    </row>
    <row r="239" spans="2:16" x14ac:dyDescent="0.3">
      <c r="L239" s="163" t="s">
        <v>206</v>
      </c>
      <c r="M239" s="164"/>
      <c r="N239" s="164"/>
      <c r="O239" s="164"/>
      <c r="P239" s="165"/>
    </row>
    <row r="240" spans="2:16" ht="28.8" x14ac:dyDescent="0.3">
      <c r="L240" s="166" t="s">
        <v>208</v>
      </c>
      <c r="M240" s="166"/>
      <c r="N240" s="166"/>
      <c r="O240" s="44" t="s">
        <v>209</v>
      </c>
      <c r="P240" s="44" t="s">
        <v>211</v>
      </c>
    </row>
    <row r="241" spans="12:16" x14ac:dyDescent="0.3">
      <c r="L241" s="157"/>
      <c r="M241" s="158"/>
      <c r="N241" s="159"/>
      <c r="O241" s="155"/>
      <c r="P241" s="155"/>
    </row>
    <row r="242" spans="12:16" x14ac:dyDescent="0.3">
      <c r="L242" s="160"/>
      <c r="M242" s="161"/>
      <c r="N242" s="162"/>
      <c r="O242" s="156"/>
      <c r="P242" s="156"/>
    </row>
    <row r="243" spans="12:16" x14ac:dyDescent="0.3">
      <c r="L243" s="157"/>
      <c r="M243" s="158"/>
      <c r="N243" s="159"/>
      <c r="O243" s="155"/>
      <c r="P243" s="155"/>
    </row>
    <row r="244" spans="12:16" x14ac:dyDescent="0.3">
      <c r="L244" s="160"/>
      <c r="M244" s="161"/>
      <c r="N244" s="162"/>
      <c r="O244" s="156"/>
      <c r="P244" s="156"/>
    </row>
    <row r="245" spans="12:16" x14ac:dyDescent="0.3">
      <c r="L245" s="157"/>
      <c r="M245" s="158"/>
      <c r="N245" s="159"/>
      <c r="O245" s="155"/>
      <c r="P245" s="155"/>
    </row>
    <row r="246" spans="12:16" x14ac:dyDescent="0.3">
      <c r="L246" s="160"/>
      <c r="M246" s="161"/>
      <c r="N246" s="162"/>
      <c r="O246" s="156"/>
      <c r="P246" s="156"/>
    </row>
    <row r="247" spans="12:16" x14ac:dyDescent="0.3">
      <c r="L247" s="157"/>
      <c r="M247" s="158"/>
      <c r="N247" s="159"/>
      <c r="O247" s="155"/>
      <c r="P247" s="155"/>
    </row>
    <row r="248" spans="12:16" x14ac:dyDescent="0.3">
      <c r="L248" s="160"/>
      <c r="M248" s="161"/>
      <c r="N248" s="162"/>
      <c r="O248" s="156"/>
      <c r="P248" s="156"/>
    </row>
  </sheetData>
  <mergeCells count="138">
    <mergeCell ref="F29:P29"/>
    <mergeCell ref="L33:P33"/>
    <mergeCell ref="L48:N48"/>
    <mergeCell ref="L47:P47"/>
    <mergeCell ref="P53:P54"/>
    <mergeCell ref="L53:N54"/>
    <mergeCell ref="O53:O54"/>
    <mergeCell ref="L55:N56"/>
    <mergeCell ref="O55:O56"/>
    <mergeCell ref="P55:P56"/>
    <mergeCell ref="L34:P45"/>
    <mergeCell ref="L49:N50"/>
    <mergeCell ref="O49:O50"/>
    <mergeCell ref="P49:P50"/>
    <mergeCell ref="L51:N52"/>
    <mergeCell ref="O51:O52"/>
    <mergeCell ref="P51:P52"/>
    <mergeCell ref="F61:P61"/>
    <mergeCell ref="L65:P65"/>
    <mergeCell ref="L66:P77"/>
    <mergeCell ref="L79:P79"/>
    <mergeCell ref="L80:N80"/>
    <mergeCell ref="L81:N82"/>
    <mergeCell ref="O81:O82"/>
    <mergeCell ref="P81:P82"/>
    <mergeCell ref="L117:N118"/>
    <mergeCell ref="O117:O118"/>
    <mergeCell ref="P117:P118"/>
    <mergeCell ref="L87:N88"/>
    <mergeCell ref="O87:O88"/>
    <mergeCell ref="P87:P88"/>
    <mergeCell ref="F93:P93"/>
    <mergeCell ref="L97:P97"/>
    <mergeCell ref="L98:P109"/>
    <mergeCell ref="L83:N84"/>
    <mergeCell ref="O83:O84"/>
    <mergeCell ref="P83:P84"/>
    <mergeCell ref="L85:N86"/>
    <mergeCell ref="O85:O86"/>
    <mergeCell ref="P85:P86"/>
    <mergeCell ref="L119:N120"/>
    <mergeCell ref="O119:O120"/>
    <mergeCell ref="P119:P120"/>
    <mergeCell ref="L111:P111"/>
    <mergeCell ref="L112:N112"/>
    <mergeCell ref="L113:N114"/>
    <mergeCell ref="O113:O114"/>
    <mergeCell ref="P113:P114"/>
    <mergeCell ref="L115:N116"/>
    <mergeCell ref="O115:O116"/>
    <mergeCell ref="P115:P116"/>
    <mergeCell ref="L147:N148"/>
    <mergeCell ref="O147:O148"/>
    <mergeCell ref="P147:P148"/>
    <mergeCell ref="L149:N150"/>
    <mergeCell ref="O149:O150"/>
    <mergeCell ref="P149:P150"/>
    <mergeCell ref="F125:P125"/>
    <mergeCell ref="L129:P129"/>
    <mergeCell ref="L130:P141"/>
    <mergeCell ref="L143:P143"/>
    <mergeCell ref="L144:N144"/>
    <mergeCell ref="L145:N146"/>
    <mergeCell ref="O145:O146"/>
    <mergeCell ref="P145:P146"/>
    <mergeCell ref="L177:N178"/>
    <mergeCell ref="O177:O178"/>
    <mergeCell ref="P177:P178"/>
    <mergeCell ref="L179:N180"/>
    <mergeCell ref="O179:O180"/>
    <mergeCell ref="P179:P180"/>
    <mergeCell ref="L151:N152"/>
    <mergeCell ref="O151:O152"/>
    <mergeCell ref="P151:P152"/>
    <mergeCell ref="F157:P157"/>
    <mergeCell ref="L161:P161"/>
    <mergeCell ref="L162:P173"/>
    <mergeCell ref="L211:N212"/>
    <mergeCell ref="O211:O212"/>
    <mergeCell ref="P211:P212"/>
    <mergeCell ref="L213:N214"/>
    <mergeCell ref="O213:O214"/>
    <mergeCell ref="P213:P214"/>
    <mergeCell ref="F189:P189"/>
    <mergeCell ref="L193:P193"/>
    <mergeCell ref="L194:P205"/>
    <mergeCell ref="L207:P207"/>
    <mergeCell ref="L208:N208"/>
    <mergeCell ref="L209:N210"/>
    <mergeCell ref="O209:O210"/>
    <mergeCell ref="P209:P210"/>
    <mergeCell ref="L215:N216"/>
    <mergeCell ref="O215:O216"/>
    <mergeCell ref="P215:P216"/>
    <mergeCell ref="F221:P221"/>
    <mergeCell ref="L225:P225"/>
    <mergeCell ref="L226:P237"/>
    <mergeCell ref="L217:N218"/>
    <mergeCell ref="O217:O218"/>
    <mergeCell ref="P217:P218"/>
    <mergeCell ref="P247:P248"/>
    <mergeCell ref="L239:P239"/>
    <mergeCell ref="L240:N240"/>
    <mergeCell ref="L241:N242"/>
    <mergeCell ref="O241:O242"/>
    <mergeCell ref="P241:P242"/>
    <mergeCell ref="L243:N244"/>
    <mergeCell ref="O243:O244"/>
    <mergeCell ref="P243:P244"/>
    <mergeCell ref="L245:N246"/>
    <mergeCell ref="O245:O246"/>
    <mergeCell ref="P245:P246"/>
    <mergeCell ref="L247:N248"/>
    <mergeCell ref="O247:O248"/>
    <mergeCell ref="F5:P5"/>
    <mergeCell ref="O121:O122"/>
    <mergeCell ref="P121:P122"/>
    <mergeCell ref="L153:N154"/>
    <mergeCell ref="O153:O154"/>
    <mergeCell ref="P153:P154"/>
    <mergeCell ref="L185:N186"/>
    <mergeCell ref="O185:O186"/>
    <mergeCell ref="P185:P186"/>
    <mergeCell ref="L57:N58"/>
    <mergeCell ref="O57:O58"/>
    <mergeCell ref="P57:P58"/>
    <mergeCell ref="L89:N90"/>
    <mergeCell ref="O89:O90"/>
    <mergeCell ref="P89:P90"/>
    <mergeCell ref="L121:N122"/>
    <mergeCell ref="L181:N182"/>
    <mergeCell ref="O181:O182"/>
    <mergeCell ref="P181:P182"/>
    <mergeCell ref="L183:N184"/>
    <mergeCell ref="O183:O184"/>
    <mergeCell ref="P183:P184"/>
    <mergeCell ref="L175:P175"/>
    <mergeCell ref="L176:N176"/>
  </mergeCells>
  <conditionalFormatting sqref="H31">
    <cfRule type="iconSet" priority="8">
      <iconSet>
        <cfvo type="percent" val="0"/>
        <cfvo type="percent" val="33"/>
        <cfvo type="percent" val="67"/>
      </iconSet>
    </cfRule>
  </conditionalFormatting>
  <conditionalFormatting sqref="H63">
    <cfRule type="iconSet" priority="7">
      <iconSet>
        <cfvo type="percent" val="0"/>
        <cfvo type="percent" val="33"/>
        <cfvo type="percent" val="67"/>
      </iconSet>
    </cfRule>
  </conditionalFormatting>
  <conditionalFormatting sqref="H95">
    <cfRule type="iconSet" priority="6">
      <iconSet>
        <cfvo type="percent" val="0"/>
        <cfvo type="percent" val="33"/>
        <cfvo type="percent" val="67"/>
      </iconSet>
    </cfRule>
  </conditionalFormatting>
  <conditionalFormatting sqref="H127">
    <cfRule type="iconSet" priority="5">
      <iconSet>
        <cfvo type="percent" val="0"/>
        <cfvo type="percent" val="33"/>
        <cfvo type="percent" val="67"/>
      </iconSet>
    </cfRule>
  </conditionalFormatting>
  <conditionalFormatting sqref="H159">
    <cfRule type="iconSet" priority="4">
      <iconSet>
        <cfvo type="percent" val="0"/>
        <cfvo type="percent" val="33"/>
        <cfvo type="percent" val="67"/>
      </iconSet>
    </cfRule>
  </conditionalFormatting>
  <conditionalFormatting sqref="H191">
    <cfRule type="iconSet" priority="3">
      <iconSet>
        <cfvo type="percent" val="0"/>
        <cfvo type="percent" val="33"/>
        <cfvo type="percent" val="67"/>
      </iconSet>
    </cfRule>
  </conditionalFormatting>
  <conditionalFormatting sqref="H223">
    <cfRule type="iconSet" priority="2">
      <iconSet>
        <cfvo type="percent" val="0"/>
        <cfvo type="percent" val="33"/>
        <cfvo type="percent" val="67"/>
      </iconSet>
    </cfRule>
  </conditionalFormatting>
  <hyperlinks>
    <hyperlink ref="G9" location="'Résultats par chapitre'!A31" display="Chapitre 4 : Contexte de l'organisme" xr:uid="{00000000-0004-0000-0300-000000000000}"/>
    <hyperlink ref="G11" location="'Résultats par chapitre'!A63" display="Chapitre 5 : Leadership" xr:uid="{00000000-0004-0000-0300-000001000000}"/>
    <hyperlink ref="G13" location="'Résultats par chapitre'!A97" display="Chapitre 6 : Planification" xr:uid="{00000000-0004-0000-0300-000002000000}"/>
    <hyperlink ref="G15" location="'Résultats par chapitre'!A128" display="Chapitre 7 : Support" xr:uid="{00000000-0004-0000-0300-000003000000}"/>
    <hyperlink ref="G17" location="'Résultats par chapitre'!A166" display="Chapitre 8 : Réalisation des activités opérationnelles" xr:uid="{00000000-0004-0000-0300-000004000000}"/>
    <hyperlink ref="G19" location="'Résultats par chapitre'!A196" display="Chapitre 9 : Evaluation des performances" xr:uid="{00000000-0004-0000-0300-000005000000}"/>
    <hyperlink ref="G21" location="'Résultats par chapitre'!A230" display="Chapitre 10 : Amélioration" xr:uid="{00000000-0004-0000-0300-000006000000}"/>
  </hyperlinks>
  <pageMargins left="0.70866141732283472" right="0.70866141732283472" top="0.74803149606299213" bottom="0.74803149606299213" header="0.31496062992125984" footer="0.31496062992125984"/>
  <pageSetup paperSize="9" orientation="landscape" r:id="rId8"/>
  <headerFooter>
    <oddHeader>&amp;R&amp;"Cambria,Gras"&amp;16&amp;K002060Grille d'évaluation système qualité ISO 9001 : 2015</oddHeader>
    <oddFooter xml:space="preserve">&amp;L&amp;"-,Italique"Modèle proposé gratuitement par Qualiblog.fr,  ne peut être vendu – MAJ : Mars 2016      </oddFooter>
  </headerFooter>
  <rowBreaks count="1" manualBreakCount="1">
    <brk id="27" min="5" max="15" man="1"/>
  </rowBreaks>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
  <sheetViews>
    <sheetView workbookViewId="0">
      <selection activeCell="E28" sqref="E28"/>
    </sheetView>
  </sheetViews>
  <sheetFormatPr baseColWidth="10" defaultRowHeight="14.4" x14ac:dyDescent="0.3"/>
  <cols>
    <col min="1" max="1" width="13.109375" customWidth="1"/>
    <col min="2" max="2" width="50.44140625" customWidth="1"/>
    <col min="3" max="3" width="22.88671875" customWidth="1"/>
    <col min="4" max="4" width="31.33203125" customWidth="1"/>
    <col min="5" max="5" width="12.44140625" customWidth="1"/>
  </cols>
  <sheetData>
    <row r="1" spans="1:4" ht="18" x14ac:dyDescent="0.35">
      <c r="A1" s="101" t="s">
        <v>269</v>
      </c>
      <c r="B1" s="101" t="s">
        <v>270</v>
      </c>
      <c r="C1" s="101" t="s">
        <v>271</v>
      </c>
      <c r="D1" s="101" t="s">
        <v>272</v>
      </c>
    </row>
    <row r="2" spans="1:4" ht="15.6" x14ac:dyDescent="0.3">
      <c r="A2" s="76" t="s">
        <v>264</v>
      </c>
      <c r="B2" s="98" t="s">
        <v>265</v>
      </c>
      <c r="C2" s="99"/>
      <c r="D2" s="100"/>
    </row>
    <row r="3" spans="1:4" ht="50.25" customHeight="1" x14ac:dyDescent="0.3">
      <c r="A3" s="71"/>
      <c r="B3" s="88" t="s">
        <v>362</v>
      </c>
      <c r="C3" s="110" t="s">
        <v>369</v>
      </c>
      <c r="D3" s="89"/>
    </row>
    <row r="4" spans="1:4" ht="53.25" customHeight="1" x14ac:dyDescent="0.3">
      <c r="A4" s="71"/>
      <c r="B4" s="74" t="s">
        <v>273</v>
      </c>
      <c r="C4" s="108" t="s">
        <v>367</v>
      </c>
      <c r="D4" s="73"/>
    </row>
    <row r="5" spans="1:4" ht="41.25" customHeight="1" x14ac:dyDescent="0.3">
      <c r="A5" s="71"/>
      <c r="B5" s="74" t="s">
        <v>279</v>
      </c>
      <c r="C5" s="109" t="s">
        <v>369</v>
      </c>
      <c r="D5" s="73"/>
    </row>
    <row r="6" spans="1:4" ht="36.75" customHeight="1" x14ac:dyDescent="0.3">
      <c r="A6" s="71"/>
      <c r="B6" s="74" t="s">
        <v>274</v>
      </c>
      <c r="C6" s="108" t="s">
        <v>368</v>
      </c>
      <c r="D6" s="73"/>
    </row>
    <row r="7" spans="1:4" ht="32.25" customHeight="1" x14ac:dyDescent="0.3">
      <c r="A7" s="71"/>
      <c r="B7" s="74" t="s">
        <v>275</v>
      </c>
      <c r="C7" s="108" t="s">
        <v>368</v>
      </c>
      <c r="D7" s="73"/>
    </row>
    <row r="8" spans="1:4" ht="30.75" customHeight="1" x14ac:dyDescent="0.3">
      <c r="A8" s="71"/>
      <c r="B8" s="74" t="s">
        <v>373</v>
      </c>
      <c r="C8" s="109" t="s">
        <v>372</v>
      </c>
      <c r="D8" s="73"/>
    </row>
    <row r="9" spans="1:4" ht="39.75" customHeight="1" x14ac:dyDescent="0.3">
      <c r="A9" s="71"/>
      <c r="B9" s="74" t="s">
        <v>290</v>
      </c>
      <c r="C9" s="108" t="s">
        <v>370</v>
      </c>
      <c r="D9" s="73"/>
    </row>
    <row r="10" spans="1:4" ht="32.25" customHeight="1" x14ac:dyDescent="0.3">
      <c r="A10" s="71"/>
      <c r="B10" s="74" t="s">
        <v>276</v>
      </c>
      <c r="C10" s="108" t="s">
        <v>371</v>
      </c>
      <c r="D10" s="73"/>
    </row>
    <row r="11" spans="1:4" ht="22.5" customHeight="1" x14ac:dyDescent="0.3">
      <c r="A11" s="71"/>
      <c r="B11" s="74" t="s">
        <v>277</v>
      </c>
      <c r="C11" s="108" t="s">
        <v>374</v>
      </c>
      <c r="D11" s="73"/>
    </row>
    <row r="12" spans="1:4" ht="41.25" customHeight="1" x14ac:dyDescent="0.3">
      <c r="A12" s="71"/>
      <c r="B12" s="74" t="s">
        <v>278</v>
      </c>
      <c r="C12" s="108" t="s">
        <v>375</v>
      </c>
      <c r="D12" s="73"/>
    </row>
    <row r="13" spans="1:4" ht="36" customHeight="1" x14ac:dyDescent="0.3">
      <c r="A13" s="71"/>
      <c r="B13" s="67" t="s">
        <v>295</v>
      </c>
      <c r="C13" s="108" t="s">
        <v>375</v>
      </c>
      <c r="D13" s="75"/>
    </row>
    <row r="14" spans="1:4" ht="23.25" customHeight="1" x14ac:dyDescent="0.3">
      <c r="A14" s="102"/>
      <c r="B14" s="97"/>
      <c r="C14" s="104"/>
      <c r="D14" s="104"/>
    </row>
    <row r="15" spans="1:4" ht="27" customHeight="1" x14ac:dyDescent="0.3">
      <c r="A15" s="102"/>
      <c r="B15" s="97"/>
      <c r="C15" s="104"/>
      <c r="D15" s="104"/>
    </row>
    <row r="16" spans="1:4" ht="9.75" customHeight="1" x14ac:dyDescent="0.3">
      <c r="A16" s="102"/>
      <c r="B16" s="97"/>
      <c r="C16" s="104"/>
      <c r="D16" s="104"/>
    </row>
    <row r="17" spans="1:5" ht="18.75" customHeight="1" x14ac:dyDescent="0.35">
      <c r="A17" s="103" t="s">
        <v>269</v>
      </c>
      <c r="B17" s="103" t="s">
        <v>270</v>
      </c>
      <c r="C17" s="103" t="s">
        <v>271</v>
      </c>
      <c r="D17" s="103" t="s">
        <v>272</v>
      </c>
    </row>
    <row r="18" spans="1:5" ht="15.6" x14ac:dyDescent="0.3">
      <c r="A18" s="76" t="s">
        <v>266</v>
      </c>
      <c r="B18" s="85" t="s">
        <v>267</v>
      </c>
      <c r="C18" s="86"/>
      <c r="D18" s="87"/>
      <c r="E18" s="61"/>
    </row>
    <row r="19" spans="1:5" ht="24.6" x14ac:dyDescent="0.3">
      <c r="A19" s="60"/>
      <c r="B19" s="84" t="s">
        <v>280</v>
      </c>
      <c r="C19" s="111" t="s">
        <v>369</v>
      </c>
      <c r="D19" s="77"/>
      <c r="E19" s="61"/>
    </row>
    <row r="20" spans="1:5" ht="42.75" customHeight="1" x14ac:dyDescent="0.3">
      <c r="A20" s="66"/>
      <c r="B20" s="63" t="s">
        <v>281</v>
      </c>
      <c r="C20" s="112" t="s">
        <v>376</v>
      </c>
      <c r="D20" s="62"/>
      <c r="E20" s="61"/>
    </row>
    <row r="21" spans="1:5" ht="24.6" x14ac:dyDescent="0.3">
      <c r="A21" s="62"/>
      <c r="B21" s="64" t="s">
        <v>282</v>
      </c>
      <c r="C21" s="112" t="s">
        <v>377</v>
      </c>
      <c r="D21" s="62"/>
      <c r="E21" s="61"/>
    </row>
    <row r="22" spans="1:5" x14ac:dyDescent="0.3">
      <c r="A22" s="62"/>
      <c r="B22" s="67" t="s">
        <v>283</v>
      </c>
      <c r="C22" s="114" t="s">
        <v>378</v>
      </c>
      <c r="D22" s="62"/>
      <c r="E22" s="61"/>
    </row>
    <row r="23" spans="1:5" ht="36.6" x14ac:dyDescent="0.3">
      <c r="A23" s="66"/>
      <c r="B23" s="65" t="s">
        <v>299</v>
      </c>
      <c r="C23" s="112" t="s">
        <v>379</v>
      </c>
      <c r="D23" s="62"/>
      <c r="E23" s="61"/>
    </row>
    <row r="24" spans="1:5" x14ac:dyDescent="0.3">
      <c r="A24" s="62"/>
      <c r="B24" s="67" t="s">
        <v>284</v>
      </c>
      <c r="C24" s="113" t="s">
        <v>380</v>
      </c>
      <c r="D24" s="62"/>
      <c r="E24" s="61"/>
    </row>
    <row r="25" spans="1:5" ht="24.6" x14ac:dyDescent="0.3">
      <c r="A25" s="62"/>
      <c r="B25" s="79" t="s">
        <v>300</v>
      </c>
      <c r="C25" s="113" t="s">
        <v>381</v>
      </c>
      <c r="D25" s="66"/>
      <c r="E25" s="61"/>
    </row>
    <row r="26" spans="1:5" ht="15.6" x14ac:dyDescent="0.3">
      <c r="A26" s="76" t="s">
        <v>285</v>
      </c>
      <c r="B26" s="81" t="s">
        <v>286</v>
      </c>
      <c r="C26" s="82"/>
      <c r="D26" s="83"/>
      <c r="E26" s="61"/>
    </row>
    <row r="27" spans="1:5" ht="30" customHeight="1" x14ac:dyDescent="0.3">
      <c r="A27" s="62"/>
      <c r="B27" s="80" t="s">
        <v>301</v>
      </c>
      <c r="C27" s="114" t="s">
        <v>382</v>
      </c>
      <c r="D27" s="77"/>
      <c r="E27" s="61"/>
    </row>
    <row r="28" spans="1:5" ht="24.6" x14ac:dyDescent="0.3">
      <c r="A28" s="62"/>
      <c r="B28" s="67" t="s">
        <v>302</v>
      </c>
      <c r="C28" s="64" t="s">
        <v>383</v>
      </c>
      <c r="D28" s="62"/>
      <c r="E28" s="61"/>
    </row>
    <row r="29" spans="1:5" ht="24" customHeight="1" x14ac:dyDescent="0.3">
      <c r="A29" s="62"/>
      <c r="B29" s="67" t="s">
        <v>306</v>
      </c>
      <c r="C29" s="116" t="s">
        <v>386</v>
      </c>
      <c r="D29" s="62"/>
      <c r="E29" s="61"/>
    </row>
    <row r="30" spans="1:5" ht="25.5" customHeight="1" x14ac:dyDescent="0.3">
      <c r="A30" s="60"/>
      <c r="B30" s="78" t="s">
        <v>310</v>
      </c>
      <c r="C30" s="67" t="s">
        <v>385</v>
      </c>
      <c r="D30" s="60"/>
      <c r="E30" s="68"/>
    </row>
    <row r="31" spans="1:5" ht="28.5" customHeight="1" x14ac:dyDescent="0.3">
      <c r="A31" s="60"/>
      <c r="B31" s="67" t="s">
        <v>311</v>
      </c>
      <c r="C31" s="75" t="s">
        <v>389</v>
      </c>
      <c r="D31" s="60"/>
      <c r="E31" s="68"/>
    </row>
    <row r="32" spans="1:5" ht="39.75" customHeight="1" x14ac:dyDescent="0.3">
      <c r="A32" s="60"/>
      <c r="B32" s="67" t="s">
        <v>305</v>
      </c>
      <c r="C32" s="115" t="s">
        <v>384</v>
      </c>
      <c r="D32" s="60"/>
      <c r="E32" s="68"/>
    </row>
    <row r="33" spans="1:5" ht="30" customHeight="1" x14ac:dyDescent="0.3">
      <c r="A33" s="60"/>
      <c r="B33" s="67" t="s">
        <v>304</v>
      </c>
      <c r="C33" s="75" t="s">
        <v>389</v>
      </c>
      <c r="D33" s="60"/>
      <c r="E33" s="68"/>
    </row>
    <row r="34" spans="1:5" ht="12" customHeight="1" x14ac:dyDescent="0.3">
      <c r="A34" s="68"/>
      <c r="B34" s="68"/>
      <c r="C34" s="68"/>
      <c r="D34" s="68"/>
      <c r="E34" s="68"/>
    </row>
    <row r="35" spans="1:5" ht="18" x14ac:dyDescent="0.35">
      <c r="A35" s="101" t="s">
        <v>269</v>
      </c>
      <c r="B35" s="101" t="s">
        <v>270</v>
      </c>
      <c r="C35" s="101" t="s">
        <v>271</v>
      </c>
      <c r="D35" s="101" t="s">
        <v>272</v>
      </c>
      <c r="E35" s="68"/>
    </row>
    <row r="36" spans="1:5" x14ac:dyDescent="0.3">
      <c r="A36" s="60"/>
      <c r="B36" s="67" t="s">
        <v>307</v>
      </c>
      <c r="C36" s="67" t="s">
        <v>392</v>
      </c>
      <c r="D36" s="60"/>
      <c r="E36" s="68"/>
    </row>
    <row r="37" spans="1:5" x14ac:dyDescent="0.3">
      <c r="A37" s="60"/>
      <c r="B37" s="67" t="s">
        <v>308</v>
      </c>
      <c r="C37" s="75" t="s">
        <v>372</v>
      </c>
      <c r="D37" s="60"/>
      <c r="E37" s="68"/>
    </row>
    <row r="38" spans="1:5" ht="24.6" x14ac:dyDescent="0.3">
      <c r="A38" s="60"/>
      <c r="B38" s="67" t="s">
        <v>309</v>
      </c>
      <c r="C38" s="115" t="s">
        <v>393</v>
      </c>
      <c r="D38" s="60"/>
      <c r="E38" s="68"/>
    </row>
    <row r="39" spans="1:5" ht="18.75" customHeight="1" x14ac:dyDescent="0.3">
      <c r="A39" s="76" t="s">
        <v>287</v>
      </c>
      <c r="B39" s="76" t="s">
        <v>288</v>
      </c>
    </row>
    <row r="40" spans="1:5" ht="24.6" x14ac:dyDescent="0.3">
      <c r="A40" s="69"/>
      <c r="B40" s="70" t="s">
        <v>280</v>
      </c>
      <c r="C40" s="67" t="s">
        <v>394</v>
      </c>
      <c r="D40" s="60"/>
    </row>
    <row r="41" spans="1:5" ht="24.6" x14ac:dyDescent="0.3">
      <c r="A41" s="60"/>
      <c r="B41" s="67" t="s">
        <v>303</v>
      </c>
      <c r="C41" s="117" t="s">
        <v>395</v>
      </c>
      <c r="D41" s="60"/>
    </row>
    <row r="42" spans="1:5" ht="36.6" x14ac:dyDescent="0.3">
      <c r="A42" s="60"/>
      <c r="B42" s="67" t="s">
        <v>320</v>
      </c>
      <c r="C42" s="75" t="s">
        <v>396</v>
      </c>
      <c r="D42" s="60"/>
    </row>
    <row r="43" spans="1:5" ht="36.6" x14ac:dyDescent="0.3">
      <c r="A43" s="60"/>
      <c r="B43" s="67" t="s">
        <v>313</v>
      </c>
      <c r="C43" s="75" t="s">
        <v>396</v>
      </c>
      <c r="D43" s="60"/>
    </row>
    <row r="44" spans="1:5" x14ac:dyDescent="0.3">
      <c r="A44" s="60"/>
      <c r="B44" s="67" t="s">
        <v>312</v>
      </c>
      <c r="C44" s="75" t="s">
        <v>396</v>
      </c>
      <c r="D44" s="60"/>
    </row>
    <row r="45" spans="1:5" ht="24.6" x14ac:dyDescent="0.3">
      <c r="A45" s="60"/>
      <c r="B45" s="67" t="s">
        <v>321</v>
      </c>
      <c r="C45" s="75" t="s">
        <v>400</v>
      </c>
      <c r="D45" s="60"/>
    </row>
    <row r="46" spans="1:5" ht="24.6" x14ac:dyDescent="0.3">
      <c r="A46" s="60"/>
      <c r="B46" s="72" t="s">
        <v>316</v>
      </c>
      <c r="C46" s="117" t="s">
        <v>401</v>
      </c>
      <c r="D46" s="60"/>
    </row>
    <row r="47" spans="1:5" ht="24.6" x14ac:dyDescent="0.3">
      <c r="A47" s="60"/>
      <c r="B47" s="78" t="s">
        <v>317</v>
      </c>
      <c r="C47" s="117" t="s">
        <v>401</v>
      </c>
      <c r="D47" s="60"/>
    </row>
    <row r="48" spans="1:5" x14ac:dyDescent="0.3">
      <c r="A48" s="60"/>
      <c r="B48" s="67" t="s">
        <v>318</v>
      </c>
      <c r="C48" s="118" t="s">
        <v>372</v>
      </c>
      <c r="D48" s="60"/>
    </row>
    <row r="49" spans="1:4" ht="24.6" x14ac:dyDescent="0.3">
      <c r="A49" s="60"/>
      <c r="B49" s="67" t="s">
        <v>314</v>
      </c>
      <c r="C49" s="67" t="s">
        <v>391</v>
      </c>
      <c r="D49" s="60"/>
    </row>
    <row r="50" spans="1:4" ht="24.6" x14ac:dyDescent="0.3">
      <c r="A50" s="60"/>
      <c r="B50" s="67" t="s">
        <v>315</v>
      </c>
      <c r="C50" s="75" t="s">
        <v>390</v>
      </c>
      <c r="D50" s="60"/>
    </row>
    <row r="51" spans="1:4" x14ac:dyDescent="0.3">
      <c r="A51" s="60"/>
      <c r="B51" s="67" t="s">
        <v>319</v>
      </c>
      <c r="C51" s="75" t="s">
        <v>388</v>
      </c>
      <c r="D51" s="60"/>
    </row>
    <row r="52" spans="1:4" ht="36.6" x14ac:dyDescent="0.3">
      <c r="A52" s="60"/>
      <c r="B52" s="67" t="s">
        <v>322</v>
      </c>
      <c r="C52" s="108" t="s">
        <v>367</v>
      </c>
      <c r="D52" s="60"/>
    </row>
    <row r="53" spans="1:4" x14ac:dyDescent="0.3">
      <c r="A53" s="68"/>
      <c r="B53" s="97"/>
      <c r="C53" s="68"/>
      <c r="D53" s="68"/>
    </row>
    <row r="54" spans="1:4" ht="6.75" customHeight="1" x14ac:dyDescent="0.3">
      <c r="A54" s="68"/>
      <c r="B54" s="68"/>
      <c r="C54" s="68"/>
      <c r="D54" s="68"/>
    </row>
    <row r="55" spans="1:4" ht="18" x14ac:dyDescent="0.35">
      <c r="A55" s="103" t="s">
        <v>269</v>
      </c>
      <c r="B55" s="103" t="s">
        <v>270</v>
      </c>
      <c r="C55" s="103" t="s">
        <v>271</v>
      </c>
      <c r="D55" s="103" t="s">
        <v>272</v>
      </c>
    </row>
    <row r="56" spans="1:4" ht="15.6" x14ac:dyDescent="0.3">
      <c r="A56" s="76" t="s">
        <v>289</v>
      </c>
      <c r="B56" s="76" t="s">
        <v>291</v>
      </c>
    </row>
    <row r="57" spans="1:4" ht="24.6" x14ac:dyDescent="0.3">
      <c r="A57" s="60"/>
      <c r="B57" s="67" t="s">
        <v>323</v>
      </c>
      <c r="C57" s="117" t="s">
        <v>387</v>
      </c>
      <c r="D57" s="60"/>
    </row>
    <row r="58" spans="1:4" ht="24.6" x14ac:dyDescent="0.3">
      <c r="A58" s="60"/>
      <c r="B58" s="67" t="s">
        <v>324</v>
      </c>
      <c r="C58" s="67" t="s">
        <v>402</v>
      </c>
      <c r="D58" s="60"/>
    </row>
    <row r="59" spans="1:4" ht="24.6" x14ac:dyDescent="0.3">
      <c r="A59" s="60"/>
      <c r="B59" s="67" t="s">
        <v>325</v>
      </c>
      <c r="C59" s="75" t="s">
        <v>397</v>
      </c>
      <c r="D59" s="60"/>
    </row>
    <row r="60" spans="1:4" ht="24.6" x14ac:dyDescent="0.3">
      <c r="A60" s="60"/>
      <c r="B60" s="67" t="s">
        <v>326</v>
      </c>
      <c r="C60" s="67" t="s">
        <v>403</v>
      </c>
      <c r="D60" s="60"/>
    </row>
    <row r="61" spans="1:4" x14ac:dyDescent="0.3">
      <c r="A61" s="60"/>
      <c r="B61" s="75" t="s">
        <v>327</v>
      </c>
      <c r="C61" s="75" t="s">
        <v>398</v>
      </c>
      <c r="D61" s="60"/>
    </row>
    <row r="62" spans="1:4" ht="24.6" x14ac:dyDescent="0.3">
      <c r="A62" s="60"/>
      <c r="B62" s="67" t="s">
        <v>331</v>
      </c>
      <c r="C62" s="67" t="s">
        <v>399</v>
      </c>
      <c r="D62" s="60"/>
    </row>
    <row r="63" spans="1:4" ht="24.6" x14ac:dyDescent="0.3">
      <c r="A63" s="60"/>
      <c r="B63" s="67" t="s">
        <v>332</v>
      </c>
      <c r="C63" s="67" t="s">
        <v>404</v>
      </c>
      <c r="D63" s="60"/>
    </row>
    <row r="64" spans="1:4" ht="24.6" x14ac:dyDescent="0.3">
      <c r="A64" s="60"/>
      <c r="B64" s="67" t="s">
        <v>328</v>
      </c>
      <c r="C64" s="67" t="s">
        <v>405</v>
      </c>
      <c r="D64" s="60"/>
    </row>
    <row r="65" spans="1:12" ht="36.6" x14ac:dyDescent="0.3">
      <c r="A65" s="60"/>
      <c r="B65" s="67" t="s">
        <v>329</v>
      </c>
      <c r="C65" s="67" t="s">
        <v>406</v>
      </c>
      <c r="D65" s="60"/>
    </row>
    <row r="66" spans="1:12" x14ac:dyDescent="0.3">
      <c r="A66" s="60"/>
      <c r="B66" s="75" t="s">
        <v>339</v>
      </c>
      <c r="C66" s="67" t="s">
        <v>407</v>
      </c>
      <c r="D66" s="60"/>
    </row>
    <row r="67" spans="1:12" ht="24.6" x14ac:dyDescent="0.3">
      <c r="A67" s="60"/>
      <c r="B67" s="67" t="s">
        <v>340</v>
      </c>
      <c r="C67" s="67" t="s">
        <v>408</v>
      </c>
      <c r="D67" s="60"/>
    </row>
    <row r="68" spans="1:12" ht="15.75" customHeight="1" x14ac:dyDescent="0.3">
      <c r="A68" s="76" t="s">
        <v>341</v>
      </c>
      <c r="B68" s="76" t="s">
        <v>342</v>
      </c>
      <c r="C68" s="60"/>
      <c r="D68" s="60"/>
    </row>
    <row r="69" spans="1:12" ht="24.6" x14ac:dyDescent="0.3">
      <c r="A69" s="60"/>
      <c r="B69" s="67" t="s">
        <v>323</v>
      </c>
      <c r="C69" s="67" t="s">
        <v>409</v>
      </c>
      <c r="D69" s="60"/>
    </row>
    <row r="70" spans="1:12" ht="24.6" x14ac:dyDescent="0.3">
      <c r="A70" s="60"/>
      <c r="B70" s="67" t="s">
        <v>346</v>
      </c>
      <c r="C70" s="67" t="s">
        <v>410</v>
      </c>
      <c r="D70" s="60"/>
    </row>
    <row r="71" spans="1:12" ht="36" x14ac:dyDescent="0.3">
      <c r="A71" s="60"/>
      <c r="B71" s="78" t="s">
        <v>414</v>
      </c>
      <c r="C71" s="67" t="s">
        <v>411</v>
      </c>
      <c r="D71" s="60"/>
    </row>
    <row r="72" spans="1:12" x14ac:dyDescent="0.3">
      <c r="A72" s="60"/>
      <c r="B72" s="67" t="s">
        <v>347</v>
      </c>
      <c r="C72" s="67" t="s">
        <v>412</v>
      </c>
      <c r="D72" s="60"/>
    </row>
    <row r="73" spans="1:12" ht="24.6" x14ac:dyDescent="0.3">
      <c r="A73" s="60"/>
      <c r="B73" s="67" t="s">
        <v>348</v>
      </c>
      <c r="C73" s="67" t="s">
        <v>413</v>
      </c>
      <c r="D73" s="60"/>
    </row>
    <row r="74" spans="1:12" ht="24.6" x14ac:dyDescent="0.3">
      <c r="A74" s="60"/>
      <c r="B74" s="67" t="s">
        <v>349</v>
      </c>
      <c r="C74" s="75" t="s">
        <v>415</v>
      </c>
      <c r="D74" s="60"/>
    </row>
    <row r="75" spans="1:12" ht="18" x14ac:dyDescent="0.35">
      <c r="A75" s="101" t="s">
        <v>269</v>
      </c>
      <c r="B75" s="101" t="s">
        <v>270</v>
      </c>
      <c r="C75" s="101" t="s">
        <v>271</v>
      </c>
      <c r="D75" s="101" t="s">
        <v>272</v>
      </c>
    </row>
    <row r="76" spans="1:12" ht="24.6" x14ac:dyDescent="0.3">
      <c r="A76" s="60"/>
      <c r="B76" s="67" t="s">
        <v>350</v>
      </c>
      <c r="C76" s="75" t="s">
        <v>415</v>
      </c>
      <c r="D76" s="60"/>
    </row>
    <row r="77" spans="1:12" ht="24.6" x14ac:dyDescent="0.3">
      <c r="A77" s="60"/>
      <c r="B77" s="67" t="s">
        <v>352</v>
      </c>
      <c r="C77" s="67" t="s">
        <v>416</v>
      </c>
      <c r="D77" s="60"/>
      <c r="H77" s="95"/>
      <c r="I77" s="61"/>
      <c r="J77" s="61"/>
      <c r="K77" s="61"/>
      <c r="L77" s="61"/>
    </row>
    <row r="78" spans="1:12" ht="24.6" x14ac:dyDescent="0.3">
      <c r="A78" s="60"/>
      <c r="B78" s="67" t="s">
        <v>351</v>
      </c>
      <c r="C78" s="67" t="s">
        <v>417</v>
      </c>
      <c r="D78" s="60"/>
      <c r="H78" s="61"/>
      <c r="I78" s="61"/>
      <c r="J78" s="61"/>
      <c r="K78" s="61"/>
      <c r="L78" s="61"/>
    </row>
    <row r="79" spans="1:12" ht="24.6" x14ac:dyDescent="0.3">
      <c r="A79" s="60"/>
      <c r="B79" s="67" t="s">
        <v>353</v>
      </c>
      <c r="C79" s="119" t="s">
        <v>418</v>
      </c>
      <c r="D79" s="60"/>
      <c r="H79" s="61"/>
      <c r="I79" s="61"/>
      <c r="J79" s="61"/>
      <c r="K79" s="61"/>
      <c r="L79" s="61"/>
    </row>
    <row r="80" spans="1:12" ht="15.6" x14ac:dyDescent="0.3">
      <c r="A80" s="76" t="s">
        <v>343</v>
      </c>
      <c r="B80" s="76" t="s">
        <v>344</v>
      </c>
      <c r="C80" s="92"/>
      <c r="D80" s="92"/>
      <c r="H80" s="61"/>
      <c r="I80" s="61"/>
      <c r="J80" s="61"/>
      <c r="K80" s="61"/>
      <c r="L80" s="61"/>
    </row>
    <row r="81" spans="1:12" ht="24.6" x14ac:dyDescent="0.3">
      <c r="A81" s="93"/>
      <c r="B81" s="67" t="s">
        <v>356</v>
      </c>
      <c r="C81" s="67" t="s">
        <v>419</v>
      </c>
      <c r="D81" s="60"/>
      <c r="H81" s="61"/>
      <c r="I81" s="61"/>
      <c r="J81" s="61"/>
      <c r="K81" s="61"/>
      <c r="L81" s="61"/>
    </row>
    <row r="82" spans="1:12" ht="15.6" x14ac:dyDescent="0.3">
      <c r="A82" s="93"/>
      <c r="B82" s="78" t="s">
        <v>357</v>
      </c>
      <c r="C82" s="120" t="s">
        <v>416</v>
      </c>
      <c r="D82" s="60"/>
      <c r="H82" s="61"/>
      <c r="I82" s="61"/>
      <c r="J82" s="61"/>
      <c r="K82" s="61"/>
      <c r="L82" s="61"/>
    </row>
    <row r="83" spans="1:12" ht="24.6" x14ac:dyDescent="0.3">
      <c r="A83" s="93"/>
      <c r="B83" s="94" t="s">
        <v>358</v>
      </c>
      <c r="C83" s="121" t="s">
        <v>420</v>
      </c>
      <c r="D83" s="60"/>
      <c r="H83" s="61"/>
      <c r="I83" s="61"/>
      <c r="J83" s="61"/>
      <c r="K83" s="61"/>
      <c r="L83" s="61"/>
    </row>
    <row r="84" spans="1:12" ht="24.6" x14ac:dyDescent="0.3">
      <c r="A84" s="60"/>
      <c r="B84" s="67" t="s">
        <v>360</v>
      </c>
      <c r="C84" s="121" t="s">
        <v>421</v>
      </c>
      <c r="D84" s="60"/>
      <c r="H84" s="61"/>
      <c r="I84" s="61"/>
      <c r="J84" s="61"/>
      <c r="K84" s="61"/>
      <c r="L84" s="61"/>
    </row>
    <row r="85" spans="1:12" ht="24.6" x14ac:dyDescent="0.3">
      <c r="A85" s="60"/>
      <c r="B85" s="67" t="s">
        <v>422</v>
      </c>
      <c r="C85" s="122" t="s">
        <v>416</v>
      </c>
      <c r="D85" s="60"/>
      <c r="H85" s="61"/>
      <c r="I85" s="61"/>
      <c r="J85" s="61"/>
      <c r="K85" s="61"/>
      <c r="L85" s="61"/>
    </row>
    <row r="86" spans="1:12" x14ac:dyDescent="0.3">
      <c r="A86" s="60"/>
      <c r="B86" s="60"/>
      <c r="C86" s="60"/>
      <c r="D86" s="60"/>
      <c r="H86" s="61"/>
      <c r="I86" s="61"/>
      <c r="J86" s="61"/>
      <c r="K86" s="61"/>
      <c r="L86" s="61"/>
    </row>
    <row r="87" spans="1:12" ht="15.6" x14ac:dyDescent="0.3">
      <c r="A87" s="76" t="s">
        <v>359</v>
      </c>
      <c r="B87" s="91" t="s">
        <v>330</v>
      </c>
      <c r="C87" s="76" t="s">
        <v>335</v>
      </c>
      <c r="D87" s="90" t="s">
        <v>336</v>
      </c>
      <c r="H87" s="61"/>
      <c r="I87" s="61"/>
      <c r="J87" s="61"/>
      <c r="K87" s="61"/>
      <c r="L87" s="61"/>
    </row>
    <row r="88" spans="1:12" ht="15.6" x14ac:dyDescent="0.3">
      <c r="B88" s="96" t="s">
        <v>363</v>
      </c>
      <c r="C88" s="76" t="s">
        <v>345</v>
      </c>
      <c r="D88" s="90" t="s">
        <v>337</v>
      </c>
      <c r="H88" s="61"/>
      <c r="I88" s="61"/>
      <c r="J88" s="61"/>
      <c r="K88" s="61"/>
      <c r="L88" s="61"/>
    </row>
    <row r="89" spans="1:12" x14ac:dyDescent="0.3">
      <c r="B89" s="96" t="s">
        <v>364</v>
      </c>
      <c r="D89" s="90" t="s">
        <v>338</v>
      </c>
      <c r="H89" s="61"/>
      <c r="I89" s="61"/>
      <c r="J89" s="61"/>
      <c r="K89" s="61"/>
      <c r="L89" s="61"/>
    </row>
    <row r="90" spans="1:12" x14ac:dyDescent="0.3">
      <c r="B90" s="105" t="s">
        <v>365</v>
      </c>
      <c r="D90" s="90" t="s">
        <v>366</v>
      </c>
      <c r="H90" s="61"/>
      <c r="I90" s="61"/>
      <c r="J90" s="61"/>
      <c r="K90" s="61"/>
      <c r="L90" s="61"/>
    </row>
    <row r="91" spans="1:12" x14ac:dyDescent="0.3">
      <c r="B91" s="96" t="s">
        <v>333</v>
      </c>
      <c r="H91" s="61"/>
      <c r="I91" s="61"/>
      <c r="J91" s="61"/>
      <c r="K91" s="61"/>
      <c r="L91" s="61"/>
    </row>
    <row r="92" spans="1:12" x14ac:dyDescent="0.3">
      <c r="B92" s="96" t="s">
        <v>334</v>
      </c>
    </row>
    <row r="93" spans="1:12" x14ac:dyDescent="0.3">
      <c r="B93" s="90" t="s">
        <v>354</v>
      </c>
    </row>
    <row r="94" spans="1:12" x14ac:dyDescent="0.3">
      <c r="B94" s="90" t="s">
        <v>361</v>
      </c>
    </row>
    <row r="95" spans="1:12" x14ac:dyDescent="0.3">
      <c r="A95" s="106"/>
      <c r="B95" s="107" t="s">
        <v>355</v>
      </c>
      <c r="C95" s="106"/>
      <c r="D95" s="106"/>
    </row>
    <row r="96" spans="1:12" ht="15.6" x14ac:dyDescent="0.3">
      <c r="A96" s="76"/>
      <c r="B96" s="90"/>
    </row>
    <row r="97" spans="1:2" ht="15.6" x14ac:dyDescent="0.3">
      <c r="A97" s="76"/>
      <c r="B97" s="90"/>
    </row>
    <row r="98" spans="1:2" x14ac:dyDescent="0.3">
      <c r="B98" s="90"/>
    </row>
    <row r="99" spans="1:2" x14ac:dyDescent="0.3">
      <c r="B99" s="90"/>
    </row>
    <row r="100" spans="1:2" x14ac:dyDescent="0.3">
      <c r="B100" s="90"/>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C5"/>
  <sheetViews>
    <sheetView workbookViewId="0">
      <selection activeCell="H24" sqref="H24"/>
    </sheetView>
  </sheetViews>
  <sheetFormatPr baseColWidth="10" defaultRowHeight="14.4" x14ac:dyDescent="0.3"/>
  <sheetData>
    <row r="1" spans="1:3" x14ac:dyDescent="0.3">
      <c r="A1" t="s">
        <v>92</v>
      </c>
      <c r="B1" s="1">
        <v>0</v>
      </c>
      <c r="C1" t="s">
        <v>92</v>
      </c>
    </row>
    <row r="2" spans="1:3" x14ac:dyDescent="0.3">
      <c r="A2" t="s">
        <v>93</v>
      </c>
      <c r="B2" s="1">
        <v>0.33</v>
      </c>
      <c r="C2" t="s">
        <v>93</v>
      </c>
    </row>
    <row r="3" spans="1:3" x14ac:dyDescent="0.3">
      <c r="A3" t="s">
        <v>94</v>
      </c>
      <c r="B3" s="1">
        <v>0.66</v>
      </c>
      <c r="C3" t="s">
        <v>94</v>
      </c>
    </row>
    <row r="4" spans="1:3" x14ac:dyDescent="0.3">
      <c r="A4" t="s">
        <v>95</v>
      </c>
      <c r="B4" s="1">
        <v>1</v>
      </c>
      <c r="C4" t="s">
        <v>95</v>
      </c>
    </row>
    <row r="5" spans="1:3" x14ac:dyDescent="0.3">
      <c r="A5" t="s">
        <v>96</v>
      </c>
      <c r="B5" s="1"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Manuel d'utilisation</vt:lpstr>
      <vt:lpstr>Diagnostic</vt:lpstr>
      <vt:lpstr>Résultats globaux</vt:lpstr>
      <vt:lpstr>Résultats par chapitre</vt:lpstr>
      <vt:lpstr>Synthèse actions Chap</vt:lpstr>
      <vt:lpstr>Liste</vt:lpstr>
      <vt:lpstr>Diagnostic!Impression_des_titres</vt:lpstr>
      <vt:lpstr>Resultat</vt:lpstr>
      <vt:lpstr>Diagnostic!Zone_d_impression</vt:lpstr>
      <vt:lpstr>'Manuel d''utilisation'!Zone_d_impression</vt:lpstr>
      <vt:lpstr>'Résultats globaux'!Zone_d_impression</vt:lpstr>
      <vt:lpstr>'Résultats par chapitre'!Zone_d_impression</vt:lpstr>
    </vt:vector>
  </TitlesOfParts>
  <Manager>carolinegonneau@cap-iso.com</Manager>
  <Company>CAP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GONNEAU</dc:creator>
  <cp:lastModifiedBy>solex</cp:lastModifiedBy>
  <cp:revision>1</cp:revision>
  <cp:lastPrinted>2017-01-13T13:48:50Z</cp:lastPrinted>
  <dcterms:created xsi:type="dcterms:W3CDTF">2016-01-07T14:33:39Z</dcterms:created>
  <dcterms:modified xsi:type="dcterms:W3CDTF">2022-03-16T14:23:13Z</dcterms:modified>
</cp:coreProperties>
</file>